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R:\НАЦИОНАЛЕН ФОНД\private\Recovery and Resilience Facility\СУК-ревизия\Съгласуване със ЗС\ЗА ПРЕГЛЕД\"/>
    </mc:Choice>
  </mc:AlternateContent>
  <bookViews>
    <workbookView xWindow="480" yWindow="300" windowWidth="18090" windowHeight="7200" tabRatio="983" activeTab="3"/>
  </bookViews>
  <sheets>
    <sheet name="1. Подбор на кандидатите" sheetId="4" r:id="rId1"/>
    <sheet name="SR1" sheetId="17" r:id="rId2"/>
    <sheet name="SR2" sheetId="16" r:id="rId3"/>
    <sheet name="SR3" sheetId="15" r:id="rId4"/>
    <sheet name="SRX" sheetId="25" r:id="rId5"/>
    <sheet name="2. Изпълнение и пров. дейности" sheetId="8" r:id="rId6"/>
    <sheet name="IR1" sheetId="38" r:id="rId7"/>
    <sheet name="IR2" sheetId="32" r:id="rId8"/>
    <sheet name="IR3" sheetId="36" r:id="rId9"/>
    <sheet name="IR4" sheetId="40" r:id="rId10"/>
    <sheet name="IR5" sheetId="44" r:id="rId11"/>
    <sheet name="IR6" sheetId="45" r:id="rId12"/>
    <sheet name="IR7" sheetId="48" r:id="rId13"/>
    <sheet name="IR8" sheetId="50" r:id="rId14"/>
    <sheet name="IR9" sheetId="53" r:id="rId15"/>
    <sheet name="IR10" sheetId="57" r:id="rId16"/>
    <sheet name="3. Контрол и плащания" sheetId="9" r:id="rId17"/>
    <sheet name="CR1" sheetId="27" r:id="rId18"/>
    <sheet name="CR2" sheetId="29" r:id="rId19"/>
    <sheet name="CRX" sheetId="31" r:id="rId20"/>
  </sheets>
  <externalReferences>
    <externalReference r:id="rId21"/>
  </externalReferences>
  <definedNames>
    <definedName name="negative">'SR1'!$C$54:$C$58</definedName>
    <definedName name="positive">'SR1'!$B$54:$B$58</definedName>
    <definedName name="_xlnm.Print_Area" localSheetId="5">'2. Изпълнение и пров. дейности'!$A$1:$H$21</definedName>
    <definedName name="_xlnm.Print_Area" localSheetId="16">'3. Контрол и плащания'!$A$1:$G$8</definedName>
    <definedName name="_xlnm.Print_Area" localSheetId="17">'CR1'!$A$1:$M$27</definedName>
    <definedName name="_xlnm.Print_Area" localSheetId="18">'CR2'!$A$1:$M$27</definedName>
    <definedName name="_xlnm.Print_Area" localSheetId="19">CRX!$A$1:$M$25</definedName>
    <definedName name="_xlnm.Print_Area" localSheetId="6">'IR1'!$A$1:$M$36</definedName>
    <definedName name="_xlnm.Print_Area" localSheetId="15">'IR10'!$A$1:$P$26</definedName>
    <definedName name="_xlnm.Print_Area" localSheetId="7">'IR2'!$A$1:$M$43</definedName>
    <definedName name="_xlnm.Print_Area" localSheetId="8">'IR3'!$A$1:$M$32</definedName>
    <definedName name="_xlnm.Print_Area" localSheetId="9">'IR4'!$A$1:$M$33</definedName>
    <definedName name="_xlnm.Print_Area" localSheetId="10">'IR5'!$A$1:$M$32</definedName>
    <definedName name="_xlnm.Print_Area" localSheetId="11">'IR6'!$A$1:$M$33</definedName>
    <definedName name="_xlnm.Print_Area" localSheetId="12">'IR7'!$A$1:$M$26</definedName>
    <definedName name="_xlnm.Print_Area" localSheetId="13">'IR8'!$A$1:$M$34</definedName>
    <definedName name="_xlnm.Print_Area" localSheetId="14">'IR9'!$A$1:$M$26</definedName>
    <definedName name="_xlnm.Print_Area" localSheetId="1">'SR1'!$A$1:$M$30</definedName>
    <definedName name="_xlnm.Print_Area" localSheetId="2">'SR2'!$A$1:$M$26</definedName>
    <definedName name="_xlnm.Print_Area" localSheetId="3">'SR3'!$A$1:$M$24</definedName>
    <definedName name="_xlnm.Print_Area" localSheetId="4">SRX!$A$1:$M$24</definedName>
    <definedName name="Risk_Likelihood__GROSS">'1. Подбор на кандидатите'!#REF!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L10" i="57" l="1"/>
  <c r="K10" i="57"/>
  <c r="M10" i="57" s="1"/>
  <c r="C10" i="57"/>
  <c r="E5" i="31" l="1"/>
  <c r="G5" i="29"/>
  <c r="F5" i="29"/>
  <c r="D5" i="29"/>
  <c r="G5" i="27"/>
  <c r="I10" i="50"/>
  <c r="C10" i="32" l="1"/>
  <c r="L10" i="44" l="1"/>
  <c r="C10" i="44" l="1"/>
  <c r="C26" i="38"/>
  <c r="E5" i="53"/>
  <c r="C10" i="50"/>
  <c r="L10" i="50"/>
  <c r="B24" i="50" s="1"/>
  <c r="L24" i="50" s="1"/>
  <c r="K10" i="50"/>
  <c r="M10" i="50" l="1"/>
  <c r="C24" i="50" s="1"/>
  <c r="A24" i="50"/>
  <c r="K24" i="50" s="1"/>
  <c r="M24" i="50" s="1"/>
  <c r="L10" i="45"/>
  <c r="B24" i="45" s="1"/>
  <c r="L24" i="45" s="1"/>
  <c r="K10" i="45"/>
  <c r="A24" i="45" s="1"/>
  <c r="K24" i="45" s="1"/>
  <c r="C10" i="45"/>
  <c r="B23" i="44"/>
  <c r="K10" i="44"/>
  <c r="A23" i="44" s="1"/>
  <c r="K23" i="44" s="1"/>
  <c r="L10" i="40"/>
  <c r="B23" i="40" s="1"/>
  <c r="L23" i="40" s="1"/>
  <c r="C10" i="40"/>
  <c r="K10" i="40"/>
  <c r="A23" i="40" s="1"/>
  <c r="K23" i="40" s="1"/>
  <c r="K10" i="36"/>
  <c r="A23" i="36" s="1"/>
  <c r="C10" i="36"/>
  <c r="L10" i="36"/>
  <c r="B23" i="36" s="1"/>
  <c r="M10" i="44" l="1"/>
  <c r="C23" i="44" s="1"/>
  <c r="M10" i="45"/>
  <c r="C24" i="45" s="1"/>
  <c r="M10" i="36"/>
  <c r="C23" i="36" s="1"/>
  <c r="M23" i="40"/>
  <c r="M10" i="40"/>
  <c r="C23" i="40" s="1"/>
  <c r="L10" i="32"/>
  <c r="C5" i="32"/>
  <c r="K10" i="32"/>
  <c r="M10" i="32" s="1"/>
  <c r="L10" i="38"/>
  <c r="K10" i="38"/>
  <c r="C10" i="38"/>
  <c r="M10" i="38" l="1"/>
  <c r="G5" i="57" l="1"/>
  <c r="C5" i="57"/>
  <c r="C5" i="53"/>
  <c r="C5" i="50"/>
  <c r="C5" i="48"/>
  <c r="C5" i="45"/>
  <c r="C5" i="44"/>
  <c r="C5" i="40"/>
  <c r="C5" i="38"/>
  <c r="C5" i="36"/>
  <c r="L11" i="57" l="1"/>
  <c r="B16" i="57" s="1"/>
  <c r="L16" i="57" s="1"/>
  <c r="K11" i="57"/>
  <c r="A16" i="57" s="1"/>
  <c r="K16" i="57" s="1"/>
  <c r="C11" i="57"/>
  <c r="L10" i="53"/>
  <c r="B16" i="53" s="1"/>
  <c r="L16" i="53" s="1"/>
  <c r="K10" i="53"/>
  <c r="C10" i="53"/>
  <c r="L10" i="48"/>
  <c r="B17" i="48" s="1"/>
  <c r="L17" i="48" s="1"/>
  <c r="K10" i="48"/>
  <c r="C10" i="48"/>
  <c r="L23" i="44"/>
  <c r="B26" i="38"/>
  <c r="L26" i="38" s="1"/>
  <c r="A26" i="38"/>
  <c r="K26" i="38" s="1"/>
  <c r="K23" i="36"/>
  <c r="L23" i="36"/>
  <c r="B34" i="32"/>
  <c r="L34" i="32" s="1"/>
  <c r="A34" i="32"/>
  <c r="K34" i="32" s="1"/>
  <c r="G5" i="31"/>
  <c r="F5" i="31"/>
  <c r="D5" i="31"/>
  <c r="C5" i="31"/>
  <c r="L10" i="31"/>
  <c r="B16" i="31" s="1"/>
  <c r="L16" i="31" s="1"/>
  <c r="K10" i="31"/>
  <c r="A16" i="31" s="1"/>
  <c r="K16" i="31" s="1"/>
  <c r="M16" i="31" s="1"/>
  <c r="C10" i="31"/>
  <c r="C5" i="29"/>
  <c r="L10" i="29"/>
  <c r="B19" i="29" s="1"/>
  <c r="L19" i="29" s="1"/>
  <c r="K10" i="29"/>
  <c r="A19" i="29" s="1"/>
  <c r="K19" i="29" s="1"/>
  <c r="C10" i="29"/>
  <c r="C5" i="27"/>
  <c r="L10" i="27"/>
  <c r="B19" i="27" s="1"/>
  <c r="L19" i="27" s="1"/>
  <c r="K10" i="27"/>
  <c r="A19" i="27" s="1"/>
  <c r="K19" i="27" s="1"/>
  <c r="C10" i="27"/>
  <c r="M10" i="27" l="1"/>
  <c r="C19" i="27" s="1"/>
  <c r="M10" i="48"/>
  <c r="C17" i="48" s="1"/>
  <c r="M10" i="53"/>
  <c r="C16" i="53" s="1"/>
  <c r="M11" i="57"/>
  <c r="C16" i="57" s="1"/>
  <c r="M16" i="57"/>
  <c r="A16" i="53"/>
  <c r="K16" i="53" s="1"/>
  <c r="M16" i="53" s="1"/>
  <c r="A17" i="48"/>
  <c r="K17" i="48" s="1"/>
  <c r="M17" i="48" s="1"/>
  <c r="M34" i="32"/>
  <c r="M24" i="45"/>
  <c r="M23" i="44"/>
  <c r="M26" i="38"/>
  <c r="M23" i="36"/>
  <c r="C34" i="32"/>
  <c r="M10" i="31"/>
  <c r="C16" i="31" s="1"/>
  <c r="M19" i="29"/>
  <c r="M10" i="29"/>
  <c r="C19" i="29" s="1"/>
  <c r="M19" i="27"/>
  <c r="G5" i="25"/>
  <c r="F5" i="25"/>
  <c r="D5" i="25"/>
  <c r="C5" i="15"/>
  <c r="C5" i="16"/>
  <c r="C5" i="17"/>
  <c r="L10" i="25"/>
  <c r="B16" i="25" s="1"/>
  <c r="L16" i="25" s="1"/>
  <c r="K10" i="25"/>
  <c r="A16" i="25" s="1"/>
  <c r="K16" i="25" s="1"/>
  <c r="C10" i="25"/>
  <c r="L10" i="15"/>
  <c r="B16" i="15" s="1"/>
  <c r="L16" i="15" s="1"/>
  <c r="K10" i="15"/>
  <c r="C10" i="15"/>
  <c r="L10" i="16"/>
  <c r="B18" i="16" s="1"/>
  <c r="L18" i="16" s="1"/>
  <c r="K10" i="16"/>
  <c r="A18" i="16" s="1"/>
  <c r="K18" i="16" s="1"/>
  <c r="C10" i="16"/>
  <c r="M16" i="25" l="1"/>
  <c r="M10" i="25"/>
  <c r="C16" i="25" s="1"/>
  <c r="M10" i="15"/>
  <c r="C16" i="15" s="1"/>
  <c r="M18" i="16"/>
  <c r="A16" i="15"/>
  <c r="K16" i="15" s="1"/>
  <c r="M16" i="15" s="1"/>
  <c r="M10" i="16"/>
  <c r="C18" i="16" s="1"/>
  <c r="L10" i="17"/>
  <c r="B22" i="17" s="1"/>
  <c r="L22" i="17" s="1"/>
  <c r="K10" i="17"/>
  <c r="A22" i="17" s="1"/>
  <c r="K22" i="17" s="1"/>
  <c r="C10" i="17"/>
  <c r="M10" i="17" l="1"/>
  <c r="M22" i="17"/>
  <c r="C22" i="17"/>
</calcChain>
</file>

<file path=xl/sharedStrings.xml><?xml version="1.0" encoding="utf-8"?>
<sst xmlns="http://schemas.openxmlformats.org/spreadsheetml/2006/main" count="1020" uniqueCount="938">
  <si>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</si>
  <si>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</si>
  <si>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</si>
  <si>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</si>
  <si>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Ако отговорът ви е НЕ, обосновете го</t>
    </r>
  </si>
  <si>
    <r>
      <rPr>
        <b/>
        <sz val="12"/>
        <color theme="1"/>
        <rFont val="Arial"/>
        <family val="2"/>
      </rPr>
      <t>SR1</t>
    </r>
  </si>
  <si>
    <r>
      <rPr>
        <sz val="10"/>
        <color theme="1"/>
        <rFont val="Arial"/>
        <family val="2"/>
      </rPr>
      <t>Вътрешен / Тайни споразумения</t>
    </r>
  </si>
  <si>
    <r>
      <rPr>
        <b/>
        <sz val="12"/>
        <color theme="1"/>
        <rFont val="Arial"/>
        <family val="2"/>
      </rPr>
      <t>SR2</t>
    </r>
  </si>
  <si>
    <r>
      <rPr>
        <sz val="10"/>
        <color theme="1"/>
        <rFont val="Arial"/>
        <family val="2"/>
      </rPr>
      <t>Декларации на кандидатите с невярно съдържание</t>
    </r>
  </si>
  <si>
    <r>
      <rPr>
        <sz val="10"/>
        <color theme="1"/>
        <rFont val="Arial"/>
        <family val="2"/>
      </rPr>
      <t>Външен</t>
    </r>
  </si>
  <si>
    <r>
      <rPr>
        <b/>
        <sz val="12"/>
        <color theme="1"/>
        <rFont val="Arial"/>
        <family val="2"/>
      </rPr>
      <t>SR3</t>
    </r>
  </si>
  <si>
    <r>
      <rPr>
        <sz val="10"/>
        <color theme="1"/>
        <rFont val="Arial"/>
        <family val="2"/>
      </rPr>
      <t>Двойно финансиране</t>
    </r>
  </si>
  <si>
    <r>
      <rPr>
        <sz val="10"/>
        <color theme="1"/>
        <rFont val="Arial"/>
        <family val="2"/>
      </rPr>
      <t>Външен</t>
    </r>
  </si>
  <si>
    <r>
      <rPr>
        <b/>
        <sz val="12"/>
        <color theme="1"/>
        <rFont val="Arial"/>
        <family val="2"/>
      </rPr>
      <t>SRX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</si>
  <si>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</si>
  <si>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</si>
  <si>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</si>
  <si>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</si>
  <si>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0"/>
        <rFont val="Arial"/>
        <family val="2"/>
      </rPr>
      <t>Да</t>
    </r>
  </si>
  <si>
    <r>
      <rPr>
        <b/>
        <sz val="12"/>
        <color theme="0"/>
        <rFont val="Arial"/>
        <family val="2"/>
      </rPr>
      <t>Голям</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</si>
  <si>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</si>
  <si>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</si>
  <si>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</si>
  <si>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</si>
  <si>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0"/>
        <rFont val="Arial"/>
        <family val="2"/>
      </rPr>
      <t>Не</t>
    </r>
  </si>
  <si>
    <r>
      <rPr>
        <sz val="12"/>
        <color theme="0"/>
        <rFont val="Arial"/>
        <family val="2"/>
      </rPr>
      <t>Малък</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</si>
  <si>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</si>
  <si>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</si>
  <si>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</si>
  <si>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</si>
  <si>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</si>
  <si>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</si>
  <si>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</si>
  <si>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</si>
  <si>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</si>
  <si>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</si>
  <si>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</si>
  <si>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</si>
  <si>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</si>
  <si>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</si>
  <si>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</si>
  <si>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</si>
  <si>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1.1</t>
    </r>
  </si>
  <si>
    <r>
      <rPr>
        <sz val="10"/>
        <color theme="1"/>
        <rFont val="Arial"/>
        <family val="2"/>
      </rPr>
      <t>SC 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</si>
  <si>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</si>
  <si>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</si>
  <si>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</si>
  <si>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</si>
  <si>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</si>
  <si>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</si>
  <si>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</si>
  <si>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</si>
  <si>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</si>
  <si>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</si>
  <si>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</si>
  <si>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</si>
  <si>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</si>
  <si>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</si>
  <si>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</si>
  <si>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</si>
  <si>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</si>
  <si>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</si>
  <si>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</si>
  <si>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</si>
  <si>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</si>
  <si>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</si>
  <si>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</si>
  <si>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</si>
  <si>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</si>
  <si>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</si>
  <si>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</si>
  <si>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</si>
  <si>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</si>
  <si>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</si>
  <si>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</si>
  <si>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</si>
  <si>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</si>
  <si>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</si>
  <si>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</si>
  <si>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</si>
  <si>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rFont val="Arial"/>
        <family val="2"/>
      </rPr>
      <t>SC 2.1</t>
    </r>
  </si>
  <si>
    <r>
      <rPr>
        <sz val="10"/>
        <rFont val="Arial"/>
        <family val="2"/>
      </rPr>
      <t>SC 2.2</t>
    </r>
  </si>
  <si>
    <r>
      <rPr>
        <sz val="10"/>
        <rFont val="Arial"/>
        <family val="2"/>
      </rPr>
      <t>SC 2.3</t>
    </r>
  </si>
  <si>
    <r>
      <rPr>
        <sz val="10"/>
        <color theme="1"/>
        <rFont val="Arial"/>
        <family val="2"/>
      </rPr>
      <t>SC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</si>
  <si>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</si>
  <si>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</si>
  <si>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</si>
  <si>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</si>
  <si>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</si>
  <si>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</si>
  <si>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</si>
  <si>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</si>
  <si>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</si>
  <si>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</si>
  <si>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</si>
  <si>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</si>
  <si>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</si>
  <si>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</si>
  <si>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</si>
  <si>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</si>
  <si>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</si>
  <si>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</si>
  <si>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</si>
  <si>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</si>
  <si>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</si>
  <si>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</si>
  <si>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</si>
  <si>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</si>
  <si>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</si>
  <si>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</si>
  <si>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</si>
  <si>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</si>
  <si>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</si>
  <si>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</si>
  <si>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</si>
  <si>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</si>
  <si>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</si>
  <si>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</si>
  <si>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</si>
  <si>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</si>
  <si>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3.1</t>
    </r>
  </si>
  <si>
    <r>
      <rPr>
        <sz val="10"/>
        <color theme="1"/>
        <rFont val="Arial"/>
        <family val="2"/>
      </rPr>
      <t>SC 3.Х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</si>
  <si>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</si>
  <si>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</si>
  <si>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</si>
  <si>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</si>
  <si>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</si>
  <si>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</si>
  <si>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</si>
  <si>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</si>
  <si>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</si>
  <si>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</si>
  <si>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</si>
  <si>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</si>
  <si>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</si>
  <si>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</si>
  <si>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</si>
  <si>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</si>
  <si>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</si>
  <si>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</si>
  <si>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</si>
  <si>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</si>
  <si>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SRX</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</si>
  <si>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</si>
  <si>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</si>
  <si>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</si>
  <si>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</si>
  <si>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</si>
  <si>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</si>
  <si>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</si>
  <si>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</si>
  <si>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</si>
  <si>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</si>
  <si>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</si>
  <si>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</si>
  <si>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</si>
  <si>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</si>
  <si>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</si>
  <si>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</si>
  <si>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Х.1</t>
    </r>
  </si>
  <si>
    <r>
      <rPr>
        <sz val="10"/>
        <color theme="1"/>
        <rFont val="Arial"/>
        <family val="2"/>
      </rPr>
      <t>SC Х.Х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</si>
  <si>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</si>
  <si>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</si>
  <si>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</si>
  <si>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</si>
  <si>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</si>
  <si>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</si>
  <si>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</si>
  <si>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</si>
  <si>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</si>
  <si>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</si>
  <si>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</si>
  <si>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</si>
  <si>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</si>
  <si>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</si>
  <si>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</si>
  <si>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</si>
  <si>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</si>
  <si>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</si>
  <si>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</si>
  <si>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Подробно описание на риска</t>
    </r>
  </si>
  <si>
    <r>
      <rPr>
        <b/>
        <sz val="12"/>
        <rFont val="Arial"/>
        <family val="2"/>
      </rPr>
      <t>Ако отговорът ви е НЕ, обосновете го</t>
    </r>
  </si>
  <si>
    <r>
      <rPr>
        <b/>
        <sz val="12"/>
        <rFont val="Arial"/>
        <family val="2"/>
      </rPr>
      <t>IR1</t>
    </r>
  </si>
  <si>
    <r>
      <rPr>
        <sz val="10"/>
        <color theme="1"/>
        <rFont val="Arial"/>
        <family val="2"/>
      </rPr>
      <t>Недеклариран конфликт на интереси или подкупи и комисиони</t>
    </r>
  </si>
  <si>
    <r>
      <rPr>
        <sz val="10"/>
        <rFont val="Arial"/>
        <family val="2"/>
      </rPr>
      <t>Външен</t>
    </r>
  </si>
  <si>
    <r>
      <rPr>
        <b/>
        <sz val="12"/>
        <rFont val="Arial"/>
        <family val="2"/>
      </rPr>
      <t>IR2</t>
    </r>
  </si>
  <si>
    <r>
      <rPr>
        <sz val="10"/>
        <color theme="1"/>
        <rFont val="Arial"/>
        <family val="2"/>
      </rPr>
      <t>Избягване на необходимата състезателна процедура</t>
    </r>
  </si>
  <si>
    <r>
      <rPr>
        <sz val="10"/>
        <rFont val="Arial"/>
        <family val="2"/>
      </rPr>
      <t>Външен</t>
    </r>
  </si>
  <si>
    <r>
      <rPr>
        <b/>
        <sz val="12"/>
        <rFont val="Arial"/>
        <family val="2"/>
      </rPr>
      <t>IR3</t>
    </r>
  </si>
  <si>
    <r>
      <rPr>
        <sz val="10"/>
        <color theme="1"/>
        <rFont val="Arial"/>
        <family val="2"/>
      </rPr>
      <t>Манипулация на процеса на състезателната процедура</t>
    </r>
  </si>
  <si>
    <r>
      <rPr>
        <sz val="10"/>
        <rFont val="Arial"/>
        <family val="2"/>
      </rPr>
      <t>Външен</t>
    </r>
  </si>
  <si>
    <r>
      <rPr>
        <b/>
        <sz val="12"/>
        <rFont val="Arial"/>
        <family val="2"/>
      </rPr>
      <t>IR4</t>
    </r>
  </si>
  <si>
    <r>
      <rPr>
        <sz val="10"/>
        <rFont val="Arial"/>
        <family val="2"/>
      </rPr>
      <t>Трети страни</t>
    </r>
  </si>
  <si>
    <r>
      <rPr>
        <sz val="10"/>
        <rFont val="Arial"/>
        <family val="2"/>
      </rPr>
      <t>Външен</t>
    </r>
  </si>
  <si>
    <r>
      <rPr>
        <sz val="10"/>
        <rFont val="Arial"/>
        <family val="2"/>
      </rPr>
      <t>Външен</t>
    </r>
  </si>
  <si>
    <r>
      <rPr>
        <sz val="10"/>
        <rFont val="Arial"/>
        <family val="2"/>
      </rPr>
      <t>Недоставяне или заместване на продукти</t>
    </r>
  </si>
  <si>
    <r>
      <rPr>
        <sz val="10"/>
        <rFont val="Arial"/>
        <family val="2"/>
      </rPr>
      <t>Външен</t>
    </r>
  </si>
  <si>
    <r>
      <rPr>
        <sz val="10"/>
        <rFont val="Arial"/>
        <family val="2"/>
      </rPr>
      <t>Изменение на действащ договор</t>
    </r>
  </si>
  <si>
    <r>
      <rPr>
        <sz val="10"/>
        <rFont val="Arial"/>
        <family val="2"/>
      </rPr>
      <t>Външен</t>
    </r>
  </si>
  <si>
    <r>
      <rPr>
        <sz val="10"/>
        <rFont val="Arial"/>
        <family val="2"/>
      </rPr>
      <t>Фиктивни разходи за труд</t>
    </r>
  </si>
  <si>
    <r>
      <rPr>
        <sz val="10"/>
        <rFont val="Arial"/>
        <family val="2"/>
      </rPr>
      <t>Външен</t>
    </r>
  </si>
  <si>
    <r>
      <rPr>
        <sz val="10"/>
        <rFont val="Arial"/>
        <family val="2"/>
      </rPr>
      <t>Външен</t>
    </r>
  </si>
  <si>
    <r>
      <rPr>
        <b/>
        <sz val="12"/>
        <rFont val="Arial"/>
        <family val="2"/>
      </rPr>
      <t>IRXX</t>
    </r>
  </si>
  <si>
    <r>
      <rPr>
        <i/>
        <sz val="10"/>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</si>
  <si>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</si>
  <si>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</si>
  <si>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</si>
  <si>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</si>
  <si>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</si>
  <si>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</si>
  <si>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</si>
  <si>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</si>
  <si>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</si>
  <si>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</si>
  <si>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</si>
  <si>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</si>
  <si>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</si>
  <si>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</si>
  <si>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</si>
  <si>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</si>
  <si>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</si>
  <si>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</si>
  <si>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</si>
  <si>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</si>
  <si>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</si>
  <si>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</si>
  <si>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</si>
  <si>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Недеклариран конфликт на интереси</t>
    </r>
  </si>
  <si>
    <r>
      <rPr>
        <sz val="10"/>
        <color theme="1"/>
        <rFont val="Arial"/>
        <family val="2"/>
      </rPr>
      <t>ІC 1.2</t>
    </r>
  </si>
  <si>
    <r>
      <rPr>
        <sz val="10"/>
        <color theme="1"/>
        <rFont val="Arial"/>
        <family val="2"/>
      </rPr>
      <t>ІC 1.3</t>
    </r>
  </si>
  <si>
    <r>
      <rPr>
        <sz val="10"/>
        <color theme="1"/>
        <rFont val="Arial"/>
        <family val="2"/>
      </rPr>
      <t>ІC 1.4</t>
    </r>
  </si>
  <si>
    <r>
      <rPr>
        <sz val="10"/>
        <color theme="1"/>
        <rFont val="Arial"/>
        <family val="2"/>
      </rPr>
      <t>ІC 1.Х</t>
    </r>
  </si>
  <si>
    <r>
      <rPr>
        <i/>
        <sz val="10"/>
        <color theme="1"/>
        <rFont val="Arial"/>
        <family val="2"/>
      </rPr>
      <t>Добавете описание на допълнителните проверки........</t>
    </r>
  </si>
  <si>
    <r>
      <rPr>
        <b/>
        <sz val="12"/>
        <color theme="1"/>
        <rFont val="Arial"/>
        <family val="2"/>
      </rPr>
      <t>Подкупи и комисиони</t>
    </r>
  </si>
  <si>
    <r>
      <rPr>
        <sz val="10"/>
        <color theme="1"/>
        <rFont val="Arial"/>
        <family val="2"/>
      </rPr>
      <t>ІC 1.12</t>
    </r>
  </si>
  <si>
    <r>
      <rPr>
        <sz val="10"/>
        <color theme="1"/>
        <rFont val="Arial"/>
        <family val="2"/>
      </rPr>
      <t>ІC 1.13</t>
    </r>
  </si>
  <si>
    <r>
      <rPr>
        <sz val="10"/>
        <color theme="1"/>
        <rFont val="Arial"/>
        <family val="2"/>
      </rPr>
      <t>ІC 1.14</t>
    </r>
  </si>
  <si>
    <r>
      <rPr>
        <sz val="10"/>
        <color theme="1"/>
        <rFont val="Arial"/>
        <family val="2"/>
      </rPr>
      <t>ІC 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</si>
  <si>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</si>
  <si>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</si>
  <si>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</si>
  <si>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</si>
  <si>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</si>
  <si>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</si>
  <si>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</si>
  <si>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</si>
  <si>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</si>
  <si>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</si>
  <si>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</si>
  <si>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</si>
  <si>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</si>
  <si>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</si>
  <si>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</si>
  <si>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</si>
  <si>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</si>
  <si>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</si>
  <si>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</si>
  <si>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</si>
  <si>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</si>
  <si>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</si>
  <si>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</si>
  <si>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</si>
  <si>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</si>
  <si>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</si>
  <si>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</si>
  <si>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</si>
  <si>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</si>
  <si>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</si>
  <si>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</si>
  <si>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</si>
  <si>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</si>
  <si>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</si>
  <si>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</si>
  <si>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</si>
  <si>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2.1</t>
    </r>
  </si>
  <si>
    <r>
      <rPr>
        <sz val="10"/>
        <color theme="1"/>
        <rFont val="Arial"/>
        <family val="2"/>
      </rPr>
      <t>ІC 2.2</t>
    </r>
  </si>
  <si>
    <r>
      <rPr>
        <sz val="10"/>
        <color theme="1"/>
        <rFont val="Arial"/>
        <family val="2"/>
      </rPr>
      <t>ІC 2.Х</t>
    </r>
  </si>
  <si>
    <r>
      <rPr>
        <i/>
        <sz val="10"/>
        <color theme="1"/>
        <rFont val="Arial"/>
        <family val="2"/>
      </rPr>
      <t>Добавете описание на допълнителните проверки...</t>
    </r>
  </si>
  <si>
    <r>
      <rPr>
        <sz val="10"/>
        <color theme="1"/>
        <rFont val="Arial"/>
        <family val="2"/>
      </rPr>
      <t>ІC 2.Х</t>
    </r>
  </si>
  <si>
    <r>
      <rPr>
        <i/>
        <sz val="10"/>
        <color theme="1"/>
        <rFont val="Arial"/>
        <family val="2"/>
      </rPr>
      <t>Добавете описание на допълнителните проверки........</t>
    </r>
  </si>
  <si>
    <r>
      <rPr>
        <sz val="10"/>
        <color theme="1"/>
        <rFont val="Arial"/>
        <family val="2"/>
      </rPr>
      <t>ІC 2.Х</t>
    </r>
  </si>
  <si>
    <r>
      <rPr>
        <i/>
        <sz val="10"/>
        <color theme="1"/>
        <rFont val="Arial"/>
        <family val="2"/>
      </rPr>
      <t>Добавете описание на допълнителните проверки........</t>
    </r>
  </si>
  <si>
    <r>
      <rPr>
        <sz val="10"/>
        <color theme="1"/>
        <rFont val="Arial"/>
        <family val="2"/>
      </rPr>
      <t>ІC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</si>
  <si>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</si>
  <si>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</si>
  <si>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</si>
  <si>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</si>
  <si>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</si>
  <si>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</si>
  <si>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</si>
  <si>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</si>
  <si>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</si>
  <si>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</si>
  <si>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</si>
  <si>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</si>
  <si>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</si>
  <si>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</si>
  <si>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</si>
  <si>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</si>
  <si>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</si>
  <si>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</si>
  <si>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</si>
  <si>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</si>
  <si>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</si>
  <si>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</si>
  <si>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</si>
  <si>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</si>
  <si>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</si>
  <si>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</si>
  <si>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</si>
  <si>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</si>
  <si>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</si>
  <si>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</si>
  <si>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</si>
  <si>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</si>
  <si>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</si>
  <si>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</si>
  <si>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</si>
  <si>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</si>
  <si>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Нагласени спецификации</t>
    </r>
  </si>
  <si>
    <r>
      <rPr>
        <sz val="10"/>
        <color theme="1"/>
        <rFont val="Arial"/>
        <family val="2"/>
      </rPr>
      <t>ІC 3.2</t>
    </r>
  </si>
  <si>
    <r>
      <rPr>
        <sz val="10"/>
        <color theme="1"/>
        <rFont val="Arial"/>
        <family val="2"/>
      </rPr>
      <t>ІC 3.3</t>
    </r>
  </si>
  <si>
    <r>
      <rPr>
        <sz val="10"/>
        <color theme="1"/>
        <rFont val="Arial"/>
        <family val="2"/>
      </rPr>
      <t>ІC 3.Х</t>
    </r>
  </si>
  <si>
    <r>
      <rPr>
        <i/>
        <sz val="10"/>
        <color theme="1"/>
        <rFont val="Arial"/>
        <family val="2"/>
      </rPr>
      <t>Добавете описание на допълнителните проверки........</t>
    </r>
  </si>
  <si>
    <r>
      <rPr>
        <b/>
        <sz val="12"/>
        <color theme="1"/>
        <rFont val="Arial"/>
        <family val="2"/>
      </rPr>
      <t>Изтичане на данни за офертата</t>
    </r>
  </si>
  <si>
    <r>
      <rPr>
        <sz val="10"/>
        <color theme="1"/>
        <rFont val="Arial"/>
        <family val="2"/>
      </rPr>
      <t>ІC 3.Х</t>
    </r>
  </si>
  <si>
    <r>
      <rPr>
        <i/>
        <sz val="10"/>
        <color theme="1"/>
        <rFont val="Arial"/>
        <family val="2"/>
      </rPr>
      <t>Добавете описание на допълнителните проверки........</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</si>
  <si>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</si>
  <si>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</si>
  <si>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</si>
  <si>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</si>
  <si>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</si>
  <si>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</si>
  <si>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</si>
  <si>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</si>
  <si>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</si>
  <si>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</si>
  <si>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</si>
  <si>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</si>
  <si>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</si>
  <si>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</si>
  <si>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</si>
  <si>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</si>
  <si>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</si>
  <si>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</si>
  <si>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</si>
  <si>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</si>
  <si>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</si>
  <si>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</si>
  <si>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</si>
  <si>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</si>
  <si>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</si>
  <si>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</si>
  <si>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</si>
  <si>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</si>
  <si>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</si>
  <si>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</si>
  <si>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</si>
  <si>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</si>
  <si>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</si>
  <si>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</si>
  <si>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Тайни споразумения за офериране</t>
    </r>
  </si>
  <si>
    <r>
      <rPr>
        <b/>
        <sz val="12"/>
        <color theme="1"/>
        <rFont val="Arial"/>
        <family val="2"/>
      </rPr>
      <t>Мним доставчик на услуги</t>
    </r>
  </si>
  <si>
    <r>
      <rPr>
        <sz val="10"/>
        <color theme="1"/>
        <rFont val="Arial"/>
        <family val="2"/>
      </rPr>
      <t>ІC 4.Х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</si>
  <si>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</si>
  <si>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</si>
  <si>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</si>
  <si>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</si>
  <si>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</si>
  <si>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</si>
  <si>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</si>
  <si>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</si>
  <si>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</si>
  <si>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</si>
  <si>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</si>
  <si>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</si>
  <si>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</si>
  <si>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</si>
  <si>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</si>
  <si>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</si>
  <si>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</si>
  <si>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</si>
  <si>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</si>
  <si>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</si>
  <si>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</si>
  <si>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</si>
  <si>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</si>
  <si>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</si>
  <si>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</si>
  <si>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</si>
  <si>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</si>
  <si>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</si>
  <si>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</si>
  <si>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</si>
  <si>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</si>
  <si>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</si>
  <si>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</si>
  <si>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</si>
  <si>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</si>
  <si>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</si>
  <si>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Дублирани искания</t>
    </r>
  </si>
  <si>
    <r>
      <rPr>
        <i/>
        <sz val="10"/>
        <color theme="1"/>
        <rFont val="Arial"/>
        <family val="2"/>
      </rPr>
      <t>Добавете описание на допълнителните проверки........</t>
    </r>
  </si>
  <si>
    <r>
      <rPr>
        <b/>
        <sz val="12"/>
        <color theme="1"/>
        <rFont val="Arial"/>
        <family val="2"/>
      </rPr>
      <t>Фактури с невярно съдържание, със завишени разходи или дублиращи фактури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</si>
  <si>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</si>
  <si>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</si>
  <si>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</si>
  <si>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</si>
  <si>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</si>
  <si>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</si>
  <si>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</si>
  <si>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</si>
  <si>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</si>
  <si>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</si>
  <si>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</si>
  <si>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</si>
  <si>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</si>
  <si>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</si>
  <si>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</si>
  <si>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</si>
  <si>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</si>
  <si>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</si>
  <si>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</si>
  <si>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</si>
  <si>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</si>
  <si>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</si>
  <si>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</si>
  <si>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</si>
  <si>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</si>
  <si>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</si>
  <si>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</si>
  <si>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</si>
  <si>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</si>
  <si>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</si>
  <si>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</si>
  <si>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</si>
  <si>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</si>
  <si>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</si>
  <si>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</si>
  <si>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Заместване на продукти</t>
    </r>
  </si>
  <si>
    <r>
      <rPr>
        <i/>
        <sz val="10"/>
        <color theme="1"/>
        <rFont val="Arial"/>
        <family val="2"/>
      </rPr>
      <t>Добавете описание на допълнителните проверки........</t>
    </r>
  </si>
  <si>
    <r>
      <rPr>
        <b/>
        <sz val="12"/>
        <color theme="1"/>
        <rFont val="Arial"/>
        <family val="2"/>
      </rPr>
      <t>Недоставени продукти</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</si>
  <si>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</si>
  <si>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</si>
  <si>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</si>
  <si>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</si>
  <si>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</si>
  <si>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</si>
  <si>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</si>
  <si>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</si>
  <si>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</si>
  <si>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</si>
  <si>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</si>
  <si>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</si>
  <si>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</si>
  <si>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</si>
  <si>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</si>
  <si>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</si>
  <si>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</si>
  <si>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</si>
  <si>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</si>
  <si>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</si>
  <si>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</si>
  <si>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</si>
  <si>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</si>
  <si>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</si>
  <si>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</si>
  <si>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</si>
  <si>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</si>
  <si>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</si>
  <si>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</si>
  <si>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</si>
  <si>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</si>
  <si>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</si>
  <si>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</si>
  <si>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</si>
  <si>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</si>
  <si>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</si>
  <si>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</si>
  <si>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</si>
  <si>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</si>
  <si>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</si>
  <si>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</si>
  <si>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</si>
  <si>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</si>
  <si>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</si>
  <si>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</si>
  <si>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</si>
  <si>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</si>
  <si>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</si>
  <si>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</si>
  <si>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</si>
  <si>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</si>
  <si>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</si>
  <si>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</si>
  <si>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</si>
  <si>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</si>
  <si>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</si>
  <si>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</si>
  <si>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</si>
  <si>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</si>
  <si>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</si>
  <si>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</si>
  <si>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</si>
  <si>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</si>
  <si>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</si>
  <si>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</si>
  <si>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</si>
  <si>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</si>
  <si>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</si>
  <si>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</si>
  <si>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</si>
  <si>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</si>
  <si>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</si>
  <si>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Фиктивни разходи за труд</t>
    </r>
  </si>
  <si>
    <r>
      <rPr>
        <i/>
        <sz val="10"/>
        <color theme="1"/>
        <rFont val="Arial"/>
        <family val="2"/>
      </rPr>
      <t>Добавете описание на допълнителните проверки........</t>
    </r>
  </si>
  <si>
    <r>
      <rPr>
        <b/>
        <sz val="12"/>
        <color theme="1"/>
        <rFont val="Arial"/>
        <family val="2"/>
      </rPr>
      <t>Несъществуващ персонал</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</si>
  <si>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</si>
  <si>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</si>
  <si>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Дейности извън периода на изпълнение на договора</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</si>
  <si>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</si>
  <si>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</si>
  <si>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</si>
  <si>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</si>
  <si>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</si>
  <si>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</si>
  <si>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</si>
  <si>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</si>
  <si>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</si>
  <si>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</si>
  <si>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</si>
  <si>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</si>
  <si>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</si>
  <si>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</si>
  <si>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</si>
  <si>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</si>
  <si>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</si>
  <si>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</si>
  <si>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</si>
  <si>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</si>
  <si>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</si>
  <si>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</si>
  <si>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</si>
  <si>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</si>
  <si>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</si>
  <si>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</si>
  <si>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</si>
  <si>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</si>
  <si>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</si>
  <si>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</si>
  <si>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</si>
  <si>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</si>
  <si>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</si>
  <si>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</si>
  <si>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</si>
  <si>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</si>
  <si>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</si>
  <si>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</si>
  <si>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</si>
  <si>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</si>
  <si>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</si>
  <si>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</si>
  <si>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</si>
  <si>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</si>
  <si>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</si>
  <si>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</si>
  <si>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</si>
  <si>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</si>
  <si>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</si>
  <si>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</si>
  <si>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</si>
  <si>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</si>
  <si>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</si>
  <si>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</si>
  <si>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</si>
  <si>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</si>
  <si>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</si>
  <si>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</si>
  <si>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</si>
  <si>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</si>
  <si>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</si>
  <si>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</si>
  <si>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</si>
  <si>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</si>
  <si>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</si>
  <si>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</si>
  <si>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</si>
  <si>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</si>
  <si>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</si>
  <si>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</si>
  <si>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</si>
  <si>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</si>
  <si>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</si>
  <si>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</si>
  <si>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</si>
  <si>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</si>
  <si>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</si>
  <si>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</si>
  <si>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</si>
  <si>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</si>
  <si>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</si>
  <si>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</si>
  <si>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</si>
  <si>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</si>
  <si>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</si>
  <si>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</si>
  <si>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</si>
  <si>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</si>
  <si>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</si>
  <si>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</si>
  <si>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Ако НЕ, обосновете</t>
    </r>
  </si>
  <si>
    <r>
      <rPr>
        <b/>
        <sz val="12"/>
        <color theme="1"/>
        <rFont val="Arial"/>
        <family val="2"/>
      </rPr>
      <t>CR1</t>
    </r>
  </si>
  <si>
    <r>
      <rPr>
        <sz val="10"/>
        <color theme="1"/>
        <rFont val="Arial"/>
        <family val="2"/>
      </rPr>
      <t>Вътрешен</t>
    </r>
  </si>
  <si>
    <r>
      <rPr>
        <sz val="10"/>
        <color theme="1"/>
        <rFont val="Arial"/>
        <family val="2"/>
      </rPr>
      <t>Вътрешен / Тайни споразумения</t>
    </r>
  </si>
  <si>
    <r>
      <rPr>
        <b/>
        <sz val="12"/>
        <color theme="1"/>
        <rFont val="Arial"/>
        <family val="2"/>
      </rPr>
      <t>CRXX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</si>
  <si>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</si>
  <si>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</si>
  <si>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</si>
  <si>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</si>
  <si>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</si>
  <si>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</si>
  <si>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</si>
  <si>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</si>
  <si>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</si>
  <si>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</si>
  <si>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</si>
  <si>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</si>
  <si>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</si>
  <si>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</si>
  <si>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</si>
  <si>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</si>
  <si>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</si>
  <si>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</si>
  <si>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</si>
  <si>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</si>
  <si>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</si>
  <si>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</si>
  <si>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</si>
  <si>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</si>
  <si>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Да</t>
    </r>
  </si>
  <si>
    <r>
      <rPr>
        <sz val="10"/>
        <color theme="1"/>
        <rFont val="Arial"/>
        <family val="2"/>
      </rPr>
      <t>Да</t>
    </r>
  </si>
  <si>
    <r>
      <rPr>
        <sz val="10"/>
        <color theme="1"/>
        <rFont val="Arial"/>
        <family val="2"/>
      </rPr>
      <t>У</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</si>
  <si>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</si>
  <si>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</si>
  <si>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</si>
  <si>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</si>
  <si>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</si>
  <si>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</si>
  <si>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</si>
  <si>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</si>
  <si>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</si>
  <si>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</si>
  <si>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</si>
  <si>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</si>
  <si>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</si>
  <si>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</si>
  <si>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</si>
  <si>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</si>
  <si>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</si>
  <si>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</si>
  <si>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</si>
  <si>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</si>
  <si>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</si>
  <si>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</si>
  <si>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</si>
  <si>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</si>
  <si>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</si>
  <si>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</si>
  <si>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</si>
  <si>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</si>
  <si>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</si>
  <si>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</si>
  <si>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</si>
  <si>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</si>
  <si>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</si>
  <si>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</si>
  <si>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</si>
  <si>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</si>
  <si>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</si>
  <si>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</si>
  <si>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</si>
  <si>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</si>
  <si>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</si>
  <si>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</si>
  <si>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</si>
  <si>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</si>
  <si>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</si>
  <si>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</si>
  <si>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</si>
  <si>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</si>
  <si>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</si>
  <si>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</si>
  <si>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</si>
  <si>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</si>
  <si>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</si>
  <si>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</si>
  <si>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</si>
  <si>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</si>
  <si>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</si>
  <si>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</si>
  <si>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</si>
  <si>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</si>
  <si>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</si>
  <si>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</si>
  <si>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</si>
  <si>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</si>
  <si>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</si>
  <si>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</si>
  <si>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</si>
  <si>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</si>
  <si>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</si>
  <si>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</si>
  <si>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</si>
  <si>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</si>
  <si>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</si>
  <si>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X.1</t>
    </r>
  </si>
  <si>
    <r>
      <rPr>
        <sz val="10"/>
        <color theme="1"/>
        <rFont val="Arial"/>
        <family val="2"/>
      </rPr>
      <t>CC X.X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</si>
  <si>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</si>
  <si>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</si>
  <si>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</si>
  <si>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</si>
  <si>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</si>
  <si>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</si>
  <si>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</si>
  <si>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</si>
  <si>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</si>
  <si>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</si>
  <si>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</si>
  <si>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</si>
  <si>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</si>
  <si>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</si>
  <si>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</si>
  <si>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t>Добавете описание на допълнителните рискове...</t>
  </si>
  <si>
    <t>Външен</t>
  </si>
  <si>
    <t>Декларации на кандидатите с невярно съдържание</t>
  </si>
  <si>
    <t>Двойно финансиране</t>
  </si>
  <si>
    <t>Недеклариран конфликт на интереси или подкупи и комисиони</t>
  </si>
  <si>
    <t>Избягване на необходимата състезателна процедура</t>
  </si>
  <si>
    <t>Манипулация на процеса на състезателната процедура</t>
  </si>
  <si>
    <t>Трети страни</t>
  </si>
  <si>
    <t>Тайни споразумения за офериране</t>
  </si>
  <si>
    <t>Вътрешен / Тайно споразумение</t>
  </si>
  <si>
    <t>Недоставяне или заместване на продукти</t>
  </si>
  <si>
    <t>Изменение на действащ договор</t>
  </si>
  <si>
    <t>Фиктивни разходи за труд</t>
  </si>
  <si>
    <t>Среден</t>
  </si>
  <si>
    <t>Разделяне на обществена поръчка</t>
  </si>
  <si>
    <t>Непълен / неадекватен процес на проверка</t>
  </si>
  <si>
    <t>Процесът на СНД за проверка на проектни предложения включва независима проверка на всички удостоверителни документи.</t>
  </si>
  <si>
    <t>Процесът на СНД за проверка използва предварително известни данни за получателя, за да се вземе информирано решение относно истинността на декларацията и предоставената информация.</t>
  </si>
  <si>
    <t>Всички покани за подаване на проектни предложения се публикуват.</t>
  </si>
  <si>
    <t>ІC 1.1</t>
  </si>
  <si>
    <t>ІC 1.11</t>
  </si>
  <si>
    <t>ІC 2.11</t>
  </si>
  <si>
    <t>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със споразумението за предоставяне на средства от Механизма за възстановяване и устойчивост</t>
  </si>
  <si>
    <t xml:space="preserve">Разходите за труд са разпределени неправилно </t>
  </si>
  <si>
    <t>Неизпълнение на заложените в проекта етапи и цели</t>
  </si>
  <si>
    <t>CR2</t>
  </si>
  <si>
    <t>Конфликти на интереси в рамките на ДНФ/СНД</t>
  </si>
  <si>
    <t>ДНФ/СНД</t>
  </si>
  <si>
    <t>Вътрешен (в СНД), външен или възникнал в резултат на тайни споразумения е рискът?</t>
  </si>
  <si>
    <t>Вътрешен (в ДНФ/СНД), външен или възникнал в резултат на тайни споразумения е рискът?</t>
  </si>
  <si>
    <t>Кой е свързан с риска? 
(ДНФ/ СНД / получатели / трети страни)</t>
  </si>
  <si>
    <r>
      <t xml:space="preserve">3: ОЦЕНКА НА ЕКСПОЗИЦИЯТА НА СПЕЦИФИЧНИ РИСКОВЕ ОТ ИЗМАМА — </t>
    </r>
    <r>
      <rPr>
        <b/>
        <u/>
        <sz val="20"/>
        <color theme="1"/>
        <rFont val="Arial"/>
        <family val="2"/>
        <charset val="204"/>
      </rPr>
      <t>КОНТРОЛ И ПЛАЩАНИЯ</t>
    </r>
  </si>
  <si>
    <r>
      <t xml:space="preserve">2: ОЦЕНКА НА ЕКСПОЗИЦИЯТА НА СПЕЦИФИЧНИ РИСКОВЕ ОТ ИЗМАМА — </t>
    </r>
    <r>
      <rPr>
        <b/>
        <u/>
        <sz val="20"/>
        <color theme="1"/>
        <rFont val="Arial"/>
        <family val="2"/>
        <charset val="204"/>
      </rPr>
      <t>ИЗПЪЛНЕНИЕ НА ПРОЕКТ И ПРОВЕРКА НА ДЕЙНОСТИТЕ</t>
    </r>
  </si>
  <si>
    <r>
      <t xml:space="preserve">1: ОЦЕНКА НА ЕКСПОЗИЦИЯТА НА СПЕЦИФИЧНИ РИСКОВЕ ОТ ИЗМАМА — </t>
    </r>
    <r>
      <rPr>
        <b/>
        <u/>
        <sz val="20"/>
        <color theme="1"/>
        <rFont val="Arial"/>
        <family val="2"/>
        <charset val="204"/>
      </rPr>
      <t>ПОДБОР НА КАНДИДАТИТЕ ОТ СТРУКТУРАТА ЗА НАБЛЮДЕНИЕ И ДОКЛАДВАНЕ (СНД)</t>
    </r>
  </si>
  <si>
    <t>Конфликти на интереси в рамките на оценителната комисия</t>
  </si>
  <si>
    <t>Кандидатите подават декларации с невярно съдържание към своите проектни предложения, подвеждайки оценителната комисия, че отговарят на общите и специалните критерии за допустимост по процедурата</t>
  </si>
  <si>
    <t>Оценителната комисия се състои от няколко служители, участващи на принципа на ротация с известна степен на случайност при избора им за участие във всяка оценителна комисия.</t>
  </si>
  <si>
    <t>SC 1.2</t>
  </si>
  <si>
    <t>Краен получател и трети страни</t>
  </si>
  <si>
    <t>Кой е свързан с риска? 
(СНД / ДНФ / крайни получатели / трети страни )</t>
  </si>
  <si>
    <t>Кой е свързан с риска? 
(СНД/ ДНФ/ крайни получатели/ трети страни)</t>
  </si>
  <si>
    <t>СНД и крайни получатели</t>
  </si>
  <si>
    <t>Крайни получатели</t>
  </si>
  <si>
    <t>Крайният получател и изпълнител се договарят тайно да направят изменение в действащ договор с по-благоприятни условия за третата страна</t>
  </si>
  <si>
    <t>Краен получател или трети страни</t>
  </si>
  <si>
    <t>Краен получател съзнателно извършва неправилно разпределение на разходите за персонал между проекта по МВУ и други източници на финансиране</t>
  </si>
  <si>
    <t>Краен получател може съзнателно да извърши неправилно разпределение на разходите за персонал между проекта по МВУ и други източници на финансиране</t>
  </si>
  <si>
    <t>Краен получател</t>
  </si>
  <si>
    <t>Крайният получател цели получаване на средства по Механизма като декларира изпълнение на индикатори за етапи и цели без те да бъдат постигнати или като необосновано забавя изпълнението им.</t>
  </si>
  <si>
    <t>Крайни получатели и трети страни</t>
  </si>
  <si>
    <t>Липса на тръжна процедура</t>
  </si>
  <si>
    <t>ІC 3.1</t>
  </si>
  <si>
    <t xml:space="preserve">Краен получател и изпълнител се договарят тайно да направят изменение в действащ договор с по-благоприятни условия за третата страна до такава степен, че да не съответстват на първоначално обявените в процедурата.   </t>
  </si>
  <si>
    <t>ДНФ/СНД изисква от крайния получател при докладвано отклонение от планираната стойност на индикаторите да бъдат предоставени обяснения/доказателства</t>
  </si>
  <si>
    <t xml:space="preserve">ДНФ/СНД изисква от крайния получател за индикаторите, за които е отчетен напредък да бъдат представени/ съхранени  доказателства, че отчетените стойности са верни (действително са постигнати), точни, пълни и своевременно събрани (при реализиране на конкретната дейност) </t>
  </si>
  <si>
    <t>ДНФ/СНД и крайни получатели</t>
  </si>
  <si>
    <t xml:space="preserve">Членове на оценителната комисия умишлено влияят върху оценката и подбора на кандидатите в полза на определени кандидати, като фаворитизират техните проектни предложения при оценката или упражняват натиск върху други членове на комисията </t>
  </si>
  <si>
    <t>Дадена организация кандидатства за финансиране на същия проект от няколко инструмента на ЕС без да декларира това</t>
  </si>
  <si>
    <t xml:space="preserve">Вътрешен (в СНД), външен или възникнал в резултат на нерегламентирани споразумения е рискът? </t>
  </si>
  <si>
    <t>Свързан ли е рискът с вашето ведомство?</t>
  </si>
  <si>
    <t>Вътрешен / Нерегламентирани споразумения</t>
  </si>
  <si>
    <t>SC 1.3</t>
  </si>
  <si>
    <t>SC 1.4</t>
  </si>
  <si>
    <t>SC 1.5</t>
  </si>
  <si>
    <t>SC 1.6</t>
  </si>
  <si>
    <t>SC 1.7</t>
  </si>
  <si>
    <t>СНД предприема действия за запознаване на служителите с правилата за етика и почтеност.</t>
  </si>
  <si>
    <t>Всички проектни предложения се регистрират и оценяват в съответствие с приложимите критерии.</t>
  </si>
  <si>
    <t>Всички решения, взети относно приемането / отхвърлянето на проектните предложения, се съобщават на кандидатите.</t>
  </si>
  <si>
    <t>В процеса на СНД за проверка се вземат предвид известни предходни практики за измама.</t>
  </si>
  <si>
    <t>Нерегламентирани споразумения за офериране</t>
  </si>
  <si>
    <t xml:space="preserve">1) Трети страни в даден регион или индустрия могат да се договорят тайно да победят конкуренцията и да вдигнат цените посредством различни схеми за нерегламентирани споразумения за офериране, като допълващо офериране, умишлено неподаване или отказ от офериране, участия на ротационен принцип и разделяне на пазара, или 2) Трети страни могат да използват мним доставчик на услуги („фантом“), който да подава допълващи оферти в схеми за тайни споразумения, да завишава разходите или просто да издава фиктивни фактури. Освен това служител на крайния получател може да разреши плащания на фиктивен продавач с цел присвояване на средства. </t>
  </si>
  <si>
    <t xml:space="preserve">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 договора </t>
  </si>
  <si>
    <t>1) Трети страни могат да подменят посочените в договора артикули с други с по-ниско качество или да не изпълнят по друг начин договорните условия, след което да заявят съзнателно, че са ги изпълнили. Крайните получатели могат да бъдат съучастници в тази измама, или 2) Някои или всички от продуктите или услугите, които трябва да бъдат предоставени като част от договора, може да не са предоставени, или договорът съзнателно не е бил изпълнен в съответствие с условията по договора</t>
  </si>
  <si>
    <t xml:space="preserve">Изменение на договора може да се направи след съгласуването му между крайния получател и трета страна, като условията на договора могат да бъдат променени до такава степен, че да не съответстват на първоначално обявените в процедурата.   </t>
  </si>
  <si>
    <t>Изпълнение — рискове с разходите за труд, направени от крайните получатели или от трети страни</t>
  </si>
  <si>
    <t xml:space="preserve">Изпълнение — рискове за постигнати етапи и цели </t>
  </si>
  <si>
    <t>Крайният получател цели получаване на средства по Механизма като декларира изпълнение на етапи и цели без те да бъдат постигнати или като необосновано забавя изпълнението им.</t>
  </si>
  <si>
    <t>ДНФ/СНД предоставя указания по въпросите, свързани с конфликт на интереси.</t>
  </si>
  <si>
    <t>Възможно е проверките да не дават достатъчна гаранция за липса на измама поради недостиг на експертиза или ресурси в ДНФ/СНД.</t>
  </si>
  <si>
    <t xml:space="preserve">Възможно е служителите на ДНФ/СНД да имат конфликти на интереси, които оказват  влияние върху одобряването на плащанията за определени крайни получатели. </t>
  </si>
  <si>
    <t>ДНФ/СНД проверява крайни получатели въз основа на най-добри практики и анализа на степента на риска от измама.</t>
  </si>
  <si>
    <t>Служителите, извършващи проверките , са достатъчно квалифицирани и обучени.</t>
  </si>
  <si>
    <t>Налице е достатъчна одитна следа, за да даде възможност за равнение на обобщените суми с отделните разходни позиции.</t>
  </si>
  <si>
    <t>Налице е ясно определяне, разпределение и разделение на функциите в ДНФ и СНД. Налице са адекватни процедури в ДНФ за мониторинг на ефективното изпълнение на задачите, възложени на СНД.</t>
  </si>
  <si>
    <t xml:space="preserve">Процесът на плащане включва няколко отделни етапа на одобрение, при които се изискват доказателства за извършените дейности, преди разхода за тях да бъде одобрен. </t>
  </si>
  <si>
    <t>Ако е приложимо звеното за вътрешен одит/ вътрешният одитор в рамките на крайния получател проверява действието на вътрешния контрол извършен при възлагането на поръчките.</t>
  </si>
  <si>
    <t>Необосновано възложени поръчки само на един изпълнител</t>
  </si>
  <si>
    <t xml:space="preserve">При възлагане на две или повече поръчки на един изпълнител ДНФ/СНД извършва проверка на тези процедури. </t>
  </si>
  <si>
    <t>ДНФ/СНД извършва проверка  с цел да се осигури, че документацията, включително техническите спецификации не съдържат ограничителни изисквания.</t>
  </si>
  <si>
    <t>ДНФ/СНД, ако е приложимо, извършва преглед на план-графика на крайния получател за възлагане на дейности (обществени поръчки) с цел оценка, че е следвана правилната процедура за възлагане.</t>
  </si>
  <si>
    <t>НЕТЕН РИСК</t>
  </si>
  <si>
    <t>Проверка дали дружествата, участващи в търга (по-специално при процедури с три оферти), не са свързани помежду си (ръководство, собственици и пр.), като се използва публични източници за проверка или ARACHNE.</t>
  </si>
  <si>
    <t>Изпълнителят манипулира искането за плащане или фактура с цел надписване на разходите.                                                                                     - Единственият изпълнител завишава заявените разходи, или
- Издава фактури с невярно съдържание, със завишени разходи или дублиращи се фактури.</t>
  </si>
  <si>
    <t>Изпълнителят манипулира искането за плащане или фактура с цел надписване на разходите.    - Единственият изпълнител завишава заявените разходи, или
- Издава фактури с невярно съдържание, със завишени разходи или дублиращи се фактури.</t>
  </si>
  <si>
    <t>Манипулиране на искане за плащане</t>
  </si>
  <si>
    <t>ДНФ/СНД прилага и популяризира възможността за подаване на сигнали за заподозряно поведение, целящо измама.</t>
  </si>
  <si>
    <t>ІC 2.3</t>
  </si>
  <si>
    <t>ІC 2.4</t>
  </si>
  <si>
    <t>ДНФ/СНД, ако е приложимо, извършва преглед на план-графика на крайния получател за възлагане на дейности (обществени поръчки) и планираните дейност по проекта с цел оценка, че не е налице разделяне на поръчка.</t>
  </si>
  <si>
    <t>ІC 2.5</t>
  </si>
  <si>
    <t>ІC 2.6</t>
  </si>
  <si>
    <t>ІC 2.7</t>
  </si>
  <si>
    <t>ІC 2.8</t>
  </si>
  <si>
    <t>ІC 2.9</t>
  </si>
  <si>
    <t>ІC 2.10</t>
  </si>
  <si>
    <t>ІC 2.12</t>
  </si>
  <si>
    <t>Неправомерно удължаване на срока на договора.</t>
  </si>
  <si>
    <t>Краен получател избягва необходимата състезателна процедура, с цел да постави в по-благоприятно положение конкретен кандидат,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</si>
  <si>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ІC 3.4</t>
  </si>
  <si>
    <t>ІC 3.5</t>
  </si>
  <si>
    <t>ІC 4.1</t>
  </si>
  <si>
    <t>ІC 4.2</t>
  </si>
  <si>
    <t>ІC 4.3</t>
  </si>
  <si>
    <t>ІC 4.4</t>
  </si>
  <si>
    <t>ІC 4.5</t>
  </si>
  <si>
    <t>ІC 6.3</t>
  </si>
  <si>
    <t>ІC 6.4</t>
  </si>
  <si>
    <t>ІC 6.5</t>
  </si>
  <si>
    <t>ІC 6.6</t>
  </si>
  <si>
    <t>ДНФ/СНД прилага индикатори за измама (например "червени флагове").</t>
  </si>
  <si>
    <t>Оценителната комисия на крайния получател се състои от служители, участващи на принципа на ротация с известна степен на случайност при избора им за участие.</t>
  </si>
  <si>
    <t>Служителите на ДНФ/СНД са запознати с последиците от участие в дейности, които могат да поставят почтеността им под въпрос, с ясни описание на последиците, свързани с конкретни простъпки.</t>
  </si>
  <si>
    <t>Краен получаел съзнателно заявява фиктивни разходи за труд, които не са направени или не са направени в съответствие с договора.                                                                                   - Фиктивни разходи за труд или
- Заявени разходи за несъществуващ персонал, или
- Заявени разходи за персонал за дейности, извършени извън периода на изпълнение на договора.</t>
  </si>
  <si>
    <t>За разходите за труд на крайните получатели — ДНФ/СНД изисква доказателства от крайните получатели, които могат да потвърдят, че разходите са направени в рамките на сроковете по проекта, като напр. оригинални фактури, банкови извлечения. Те се проверяват със съответния скептицизъм.</t>
  </si>
  <si>
    <t>За разходите за труд на крайните получатели — ДНФ/СНД изисква доказателства от крайните получатели, които могат да потвърдят наличието на персонал, като напр. договори, социалноосигурителни данни. Те се проверяват със съответния скептицизъм.</t>
  </si>
  <si>
    <t>За разходите за труд на крайния получател — ДНФ/СНД изисква доказателства от крайните получатели, които могат да потвърдят дейностите по проекта (отчет за извършена работа, график за изпълнение на дейностите (timesheet)). Същите се проверяват със съответния скептицизъм.</t>
  </si>
  <si>
    <t>Краен получател съзнателно заявява фиктивни разходи за труд за дейности, които не са извършени или не са извършени в съответствие с договора.
- Фиктивни разходи за труд или
- Заявени разходи за несъществуващ персонал, или
- Заявени разходи за персонал за дейности, извършени извън периода на изпълнение на договора.</t>
  </si>
  <si>
    <t xml:space="preserve">1) Краен получател или трета страна може съзнателно да заяви фиктивен труд, като увеличи броя на работните часове на лицата или като представи документи с невярно съдържание в подкрепа на проведени обучения, като списък на участвалите и фактури за наемане на учебни зали, или 2) Краен получател или трета страна може да подправи документи, за да заяви разходи за персонал, който не е назначен или който не съществува, или 5) Краен получател или трета страна може съзнателно да подправи документи, за да създаде впечатлението, че разходите са направени през съответния период на изпълнение на договора.  </t>
  </si>
  <si>
    <t>IR9</t>
  </si>
  <si>
    <t>IR10</t>
  </si>
  <si>
    <t>ДНФ/СНД изисква доказателства от крайните получатели, които могат да потвърдят разпределението на разходите за персонал за дейностите по проекта. Същите се проверяват щателно със съответния скептицизъм.</t>
  </si>
  <si>
    <t>IR5</t>
  </si>
  <si>
    <t>IR6</t>
  </si>
  <si>
    <t>IR7</t>
  </si>
  <si>
    <t>IR8</t>
  </si>
  <si>
    <t>ІC 5.1</t>
  </si>
  <si>
    <t>ІC 5.2</t>
  </si>
  <si>
    <t>ІC 5.Х</t>
  </si>
  <si>
    <t>ІC 5.3</t>
  </si>
  <si>
    <t>ІC 5.4</t>
  </si>
  <si>
    <t>ІC 5.5</t>
  </si>
  <si>
    <t>ІC 5.6</t>
  </si>
  <si>
    <t>ІC 6.1</t>
  </si>
  <si>
    <t>ІC 6.2</t>
  </si>
  <si>
    <t>ІC 6.Х</t>
  </si>
  <si>
    <t>ІC 7.1</t>
  </si>
  <si>
    <t>ІC 7.2</t>
  </si>
  <si>
    <t>ІC 7.Х</t>
  </si>
  <si>
    <t>IC 8.1</t>
  </si>
  <si>
    <t>IC 8.2</t>
  </si>
  <si>
    <t>ІC 8.Х</t>
  </si>
  <si>
    <t>IC 8.3</t>
  </si>
  <si>
    <t>IC 8.4</t>
  </si>
  <si>
    <t>IC 9.1</t>
  </si>
  <si>
    <t>ІC 9.Х</t>
  </si>
  <si>
    <t>IC 10.1</t>
  </si>
  <si>
    <t>IC 10.2</t>
  </si>
  <si>
    <t>CR 1.1</t>
  </si>
  <si>
    <t>CR 1.2</t>
  </si>
  <si>
    <t>CR 1.3</t>
  </si>
  <si>
    <t>CR 1.4</t>
  </si>
  <si>
    <t>CR 1.5</t>
  </si>
  <si>
    <t>CR 2.1</t>
  </si>
  <si>
    <t>CR 2.2</t>
  </si>
  <si>
    <t>CR 2.3</t>
  </si>
  <si>
    <t>CR 2.4</t>
  </si>
  <si>
    <t>CR 2.X</t>
  </si>
  <si>
    <t>ДНФ/СНД прилага и популяризира индикатори за измама (например "червени флагове") и възможността за подаване на сигнали за заподозряно поведение, целящо измама.</t>
  </si>
  <si>
    <t>Лицата, участващи в оценителната комисия, подписват декларация за липса на конфликт на интереси.</t>
  </si>
  <si>
    <t>СНД гарантира, че лицата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t>
  </si>
  <si>
    <t>Процесът на СНД за проверка включва кръстосани проверки с други органи, управляващи инструменти на ЕС, и посредством информационни системи.</t>
  </si>
  <si>
    <t>Изпълнение — рискове при възлагане на обществени поръчки и договори от крайни получатели</t>
  </si>
  <si>
    <t xml:space="preserve">1) Крайни получатели възлагат поръчки на трети страни, в които член на екипа има интерес, независимо дали финансов или друг. По подобен начин организации може да не декларират изцяло всички конфликти на интереси, когато кандидатстват за поръчка, или 2) Трети страни, които са кандидатствали за поръчки, може да предложат комисиони или подкупи на крайните получатели, с цел да повлияят върху възлагането на поръчките.     </t>
  </si>
  <si>
    <t xml:space="preserve">1) Крайните получатели могат да разделят обществена поръчка на две или повече поръчки или договори, с цел да се избегне стартирането на състезателна процедура или 2) Крайните получатели могат да подправят обосновката за придобиване от само един източник чрез изготвяне на спецификации с много стеснен обхват, или 3) Крайните получетели могат да възложат поръчки на облагодетелствани трети страни без необходимата тръжна процедура, или 4) Крайните получатели могат да удължат първоначален срок на договор посредством изменение на договора или допълнително условие, с цел да се избегне обявяване на повторна тръжна процедура. </t>
  </si>
  <si>
    <t>Член на екипа на крайния получател/крайният получател поставя в по-благоприятно положение даден участник във възлагането, защото:
- е възникнал недеклариран конфликт на интереси или
- са платени подкупи или комисиони</t>
  </si>
  <si>
    <t>Краен получател избягва необходимата състезателна процедура, с цел да постави в по-благоприятно положение конкретен участник,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</si>
  <si>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Член на екипа на крайния получател поставя в по-благоприятно положение участник в състезателна процедура посредством:
- нагласени спецификации или
- изтичане на данни за офертата.</t>
  </si>
  <si>
    <t>1) Крайните получатели могат да изготвят документация за участие в процедура за възлагане на обществена поръчка/договор, така че да съдържа критерии за подбор и оценка и технически спецификации, които са съобразени с квалификациите на определен участник или на които само един участник може да отговори. Спецификации, които са с твърде стеснен обхват, могат да бъдат използвани, за да бъдат елиминирани други квалифицирани участници, или 2) Чрез служители на краен получател, отговарящи за възлагане на поръчки, изготвяне на документацията или оценка на офертите, може да изтече поверителна информация, която да помогне на облагодетелствания участник да формулира по-добро в техническо или финансово отношение предложение.</t>
  </si>
  <si>
    <t>Участниците манипулират състезателната процедура, организирана от даден краен получател, с цел да спечелят поръчката, като се договорят тайно с други участници или чрез фиктивен участник:
- тайни споразумения за офериране, включително офериране от свързани помежду си дружества, или
- мним доставчик на услуги</t>
  </si>
  <si>
    <t xml:space="preserve">1) Трета страна с множество подобни поръчки за работа може да начислява едни и същи разходи за персонал, такси или разноски по няколко поръчки, или 2) Трети страни могат съзнателно да подадат фактури с невярно съдържание, със завишени разходи или дублиращи фактури, като действат сами или в тайно споразумение с екипа по възлагане на поръчката/крайния получател. </t>
  </si>
  <si>
    <t>Член на екипа на крайния олучател поставя в по-благоприятно положение даден участник, защото:                                      - е възникнал недеклариран конфликт на интереси или
- са платени подкупи или комисиони</t>
  </si>
  <si>
    <t>Екипите на крайните получатели и участващите в оценителни комисии подписват декларации за липса на конфликти на интереси. ДНФ/СНД проверява действието им.</t>
  </si>
  <si>
    <t xml:space="preserve">ДНФ/СНД извършват предварителен контрол на документацията за възлагане на обществени поръчки/договори за съответствие с приложимото европейско и национално законодателство. </t>
  </si>
  <si>
    <t xml:space="preserve">ДНФ/СНД извършва последваща проверка на проведените от крайните получатели процедури/възлагания. </t>
  </si>
  <si>
    <t xml:space="preserve">ДНФ/СНД изисква от крайните получатели да имат попълнени декларации за липса на конфликт на интереси и правила за попълването им и проверява действието им. </t>
  </si>
  <si>
    <t xml:space="preserve">ДНФ/СНД извършва предварителен контрол по отношение измененията на договора. </t>
  </si>
  <si>
    <t>Член на екипа на краен получател поставя в по-благоприятно положение участник в състезателна процедура посредством:     - нагласени спецификации или
- изтичане на данни за офертата.</t>
  </si>
  <si>
    <t>ДНФ/СНД извършва последваща проверка на проведените процедури за възлагане, с цел да се осигури, че техническите спецификации не са ограничителни.</t>
  </si>
  <si>
    <t>ДНФ/СНД изисква висока степен на прозрачност при възлагането на поръчки, като например публикуването на цялата информация по поръчките, която не е чувствителна за оповестяване. ДНФ/СНД извършва последваща проверка на проведените процедури за възлагане и проследява спазването на това изискване съгласно приложимото европейско и национално законодателство.</t>
  </si>
  <si>
    <t>Участниците манипулират състезателната процедура, организирана от даден краен получател, с цел да спечелят поръчката, като се договорят тайно с други участници или чрез фиктивен участник:                                                                                                                              - тайни споразумения за офериране, включително офериране от свързани помежду си дружества, или
- мним доставчик на услуги</t>
  </si>
  <si>
    <t>Проверка дали дружества, които са участвали в търга, не са станали впоследствие изпълнители или подизпълнители на спечелилия участник.</t>
  </si>
  <si>
    <t>ДНФ/СНД изисква от крайния получател да извършва проверки на участниците, включително чрез проверки на уебсайта (ако е приложимо), вътрешна информация за дружествата и пр. ДНФ/СНД  проверява тези контролни механизми чрез извадка от крайни получатели.</t>
  </si>
  <si>
    <t xml:space="preserve">ДНФ/СНД изисква от крайния получател да проверява докладите за дейността и резултатите по договора за доказателства за разходите. Освен това ДНФ/СНД има по споразумението/договора право да поиска допълнителни подкрепящи доказателства.  ДНФ/СНД проверява действието на тези контролни механизми. </t>
  </si>
  <si>
    <t xml:space="preserve">ДНФ/СНД изисква от крайните получатели да извършват проверка на представените фактури за дублиране (т.е. фактури с една и съща сума, един и същ номер и пр.) или невярно съдържание. ДНФ/СНД проверява действието на тези контролни механизми. </t>
  </si>
  <si>
    <t>ДНФ/СНД извършва проверки, че извършените дейности кореспондират с докладваните разходи.</t>
  </si>
  <si>
    <t xml:space="preserve">ДНФ/СНД изисква от крайните получатели да проверяват дали закупените продукти / услуги отговарят на договорните спецификации с помощта на съответни експерти и контроли. ДНФ/СНД проверява действието на тези контролни механизми. </t>
  </si>
  <si>
    <t>ДНФ/СНД проверява дали докладите за дейността и доставените продукти / услуги отговарят на договореното.</t>
  </si>
  <si>
    <t xml:space="preserve">ДНФ/СНД задължава крайните получатели да изискват сертификати за извършените работи или други видове удостоверения, които да бъдат представени след приключването на договора. ДНФ/СНД следва да провери действието на тези контролни механизми. </t>
  </si>
  <si>
    <t xml:space="preserve">ДНФ/СНД проверява наличието в досието на проекта на сертификатите за извършените работи или други видове удостоверения, които следва да бъдат представени след приключването на договора. </t>
  </si>
  <si>
    <t xml:space="preserve">ДНФ/СНД извършва предварителен контрол на предложени изменения на сключен договор. </t>
  </si>
  <si>
    <t>ДНФ/СНД проверява законосъобразността на изменението на сключен договор.</t>
  </si>
  <si>
    <t>За разходите за труд на крайния получател — ДНФ/СНД проверява финансово-техническите отчети, получени от крайните получатели, за евентуални несъответствия между планираните и осъществените дейности. Когато бъдат отбелязани разлики, се изискват и проверяват обяснения и допълнителни доказателства.</t>
  </si>
  <si>
    <t>Служителите на ДНФ/СНД попълват декларация за липса на конфликт на интереси и са запознати с правилата за последващо деклариране.</t>
  </si>
  <si>
    <t xml:space="preserve">Служителите на ДНФ/СНД се запознават с правилата за етика и почтеност съгласно Кодекса за поведение на служителите в държавната администрация, приет с Постановление № 57 на Министерския съвет от 07.04.2020 г., в сила от 08.05.2020 г. </t>
  </si>
  <si>
    <t>Да</t>
  </si>
  <si>
    <t>Голям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</si>
</sst>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
      <sz val="10"/>
      <color rgb="FFFF0000"/>
      <name val="Arial"/>
      <family val="2"/>
    </font>
    <font>
      <b/>
      <u/>
      <sz val="20"/>
      <color theme="1"/>
      <name val="Arial"/>
      <family val="2"/>
      <charset val="204"/>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FF0000"/>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top style="thin">
        <color auto="1"/>
      </top>
      <bottom/>
      <diagonal/>
    </border>
    <border>
      <left style="thin">
        <color auto="1"/>
      </left>
      <right/>
      <top/>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30">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0" borderId="0" xfId="0" applyFont="1" applyFill="1" applyAlignment="1">
      <alignment wrapText="1"/>
    </xf>
    <xf numFmtId="0" fontId="7" fillId="0" borderId="0" xfId="0" applyFont="1" applyAlignment="1">
      <alignment wrapText="1"/>
    </xf>
    <xf numFmtId="0" fontId="6" fillId="6"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6" borderId="6" xfId="0" applyFont="1" applyFill="1" applyBorder="1" applyAlignment="1">
      <alignment horizontal="left" vertical="top"/>
    </xf>
    <xf numFmtId="0" fontId="0" fillId="0" borderId="6" xfId="0" applyBorder="1" applyAlignment="1">
      <alignment horizontal="left" vertical="top" wrapText="1"/>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6"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8" fillId="0" borderId="0" xfId="0" applyFont="1"/>
    <xf numFmtId="0" fontId="8" fillId="0" borderId="9" xfId="0" applyFont="1" applyFill="1" applyBorder="1" applyAlignment="1">
      <alignment horizontal="left" vertical="top" wrapText="1"/>
    </xf>
    <xf numFmtId="0" fontId="8"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0" fillId="0" borderId="0" xfId="0" applyFont="1" applyAlignment="1">
      <alignment wrapText="1"/>
    </xf>
    <xf numFmtId="0" fontId="11" fillId="0" borderId="0" xfId="0" applyFont="1" applyFill="1" applyAlignment="1">
      <alignment wrapText="1"/>
    </xf>
    <xf numFmtId="49" fontId="8" fillId="0" borderId="9" xfId="0" applyNumberFormat="1" applyFont="1" applyFill="1" applyBorder="1" applyAlignment="1">
      <alignment horizontal="left" vertical="top" wrapText="1"/>
    </xf>
    <xf numFmtId="49" fontId="8"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1"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7" borderId="10" xfId="0" applyFont="1" applyFill="1" applyBorder="1" applyAlignment="1">
      <alignment horizontal="left" vertical="top"/>
    </xf>
    <xf numFmtId="0" fontId="9" fillId="0" borderId="0" xfId="0" applyFont="1"/>
    <xf numFmtId="0" fontId="4" fillId="0" borderId="0" xfId="0" applyFont="1" applyAlignment="1">
      <alignment wrapText="1"/>
    </xf>
    <xf numFmtId="0" fontId="11" fillId="0" borderId="1" xfId="0" applyFont="1" applyFill="1" applyBorder="1" applyAlignment="1">
      <alignment wrapText="1"/>
    </xf>
    <xf numFmtId="0" fontId="13" fillId="0" borderId="0" xfId="0" applyFont="1"/>
    <xf numFmtId="0" fontId="4" fillId="2" borderId="1" xfId="0" applyFont="1" applyFill="1" applyBorder="1"/>
    <xf numFmtId="0" fontId="11" fillId="7" borderId="6" xfId="0" applyFont="1" applyFill="1" applyBorder="1" applyAlignment="1">
      <alignment horizontal="left" vertical="top"/>
    </xf>
    <xf numFmtId="0" fontId="4" fillId="0" borderId="6" xfId="0" applyFont="1" applyFill="1" applyBorder="1" applyAlignment="1">
      <alignment horizontal="left" vertical="top" wrapText="1"/>
    </xf>
    <xf numFmtId="0" fontId="11" fillId="5" borderId="6" xfId="0" applyFont="1" applyFill="1" applyBorder="1" applyAlignment="1">
      <alignment horizontal="left" vertical="top"/>
    </xf>
    <xf numFmtId="0" fontId="11"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2" fillId="2" borderId="1" xfId="0" applyFont="1" applyFill="1" applyBorder="1" applyAlignment="1">
      <alignment horizontal="left" vertical="top" wrapText="1"/>
    </xf>
    <xf numFmtId="0" fontId="11" fillId="0" borderId="0" xfId="0" applyFont="1"/>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11" fillId="7"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1" fillId="0" borderId="1" xfId="0" applyFont="1" applyFill="1" applyBorder="1" applyAlignment="1">
      <alignment horizontal="center" wrapText="1"/>
    </xf>
    <xf numFmtId="0" fontId="14" fillId="0" borderId="0" xfId="0" applyFont="1" applyAlignment="1">
      <alignment wrapText="1"/>
    </xf>
    <xf numFmtId="0" fontId="15" fillId="0" borderId="0" xfId="0" applyFont="1" applyFill="1" applyAlignment="1">
      <alignment wrapText="1"/>
    </xf>
    <xf numFmtId="0" fontId="15" fillId="0" borderId="0" xfId="0" applyFont="1" applyAlignment="1">
      <alignment wrapText="1"/>
    </xf>
    <xf numFmtId="0" fontId="14" fillId="0" borderId="0" xfId="0" applyFont="1"/>
    <xf numFmtId="0" fontId="16" fillId="0" borderId="0" xfId="0" applyFont="1"/>
    <xf numFmtId="0" fontId="0" fillId="2" borderId="1"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4" fillId="2" borderId="1" xfId="0" applyFont="1" applyFill="1" applyBorder="1" applyAlignment="1">
      <alignment horizontal="center"/>
    </xf>
    <xf numFmtId="0" fontId="4" fillId="0" borderId="1" xfId="0" applyFont="1" applyFill="1" applyBorder="1" applyAlignment="1">
      <alignment horizontal="left" vertical="top" wrapText="1"/>
    </xf>
    <xf numFmtId="0" fontId="17" fillId="2" borderId="1" xfId="0" applyFont="1" applyFill="1" applyBorder="1" applyAlignment="1">
      <alignment horizontal="center" vertical="top"/>
    </xf>
    <xf numFmtId="0" fontId="17" fillId="0" borderId="0" xfId="0" applyFont="1"/>
    <xf numFmtId="0" fontId="8" fillId="0" borderId="6" xfId="0" applyFont="1" applyFill="1" applyBorder="1" applyAlignment="1">
      <alignment horizontal="left" vertical="top" wrapText="1"/>
    </xf>
    <xf numFmtId="0" fontId="6" fillId="9" borderId="1" xfId="0" applyFont="1" applyFill="1" applyBorder="1" applyAlignment="1">
      <alignment horizontal="center" wrapText="1"/>
    </xf>
    <xf numFmtId="0" fontId="10" fillId="0" borderId="6" xfId="0" applyFont="1" applyBorder="1" applyAlignment="1">
      <alignment horizontal="left" vertical="top" wrapText="1"/>
    </xf>
    <xf numFmtId="0" fontId="0" fillId="2" borderId="1" xfId="0" applyFill="1" applyBorder="1" applyAlignment="1">
      <alignment horizontal="center" vertical="top"/>
    </xf>
    <xf numFmtId="0" fontId="0" fillId="0" borderId="1" xfId="0" applyFill="1" applyBorder="1" applyAlignment="1">
      <alignment vertical="top"/>
    </xf>
    <xf numFmtId="0" fontId="0" fillId="0" borderId="1" xfId="0" applyFont="1" applyBorder="1" applyAlignment="1">
      <alignment vertical="top"/>
    </xf>
    <xf numFmtId="0" fontId="0" fillId="0" borderId="1" xfId="0" applyFont="1" applyBorder="1" applyAlignment="1">
      <alignment vertical="top" wrapText="1"/>
    </xf>
    <xf numFmtId="0" fontId="4" fillId="0" borderId="1" xfId="0" applyFont="1" applyFill="1" applyBorder="1" applyAlignment="1">
      <alignment vertical="top" wrapText="1"/>
    </xf>
    <xf numFmtId="0" fontId="0" fillId="0" borderId="1" xfId="0" applyFill="1" applyBorder="1" applyAlignment="1">
      <alignment vertical="top" wrapText="1"/>
    </xf>
    <xf numFmtId="0" fontId="9" fillId="0" borderId="2" xfId="0" applyFont="1" applyBorder="1" applyAlignment="1">
      <alignment horizont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15" xfId="0" applyFont="1" applyBorder="1" applyAlignment="1">
      <alignment horizontal="center" wrapText="1"/>
    </xf>
    <xf numFmtId="0" fontId="9" fillId="0" borderId="14" xfId="0" applyFont="1" applyBorder="1" applyAlignment="1">
      <alignment horizontal="center" wrapText="1"/>
    </xf>
    <xf numFmtId="0" fontId="9"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6" fillId="0" borderId="1" xfId="0" applyFont="1" applyFill="1" applyBorder="1" applyAlignment="1">
      <alignment horizontal="center" wrapText="1"/>
    </xf>
    <xf numFmtId="0" fontId="9"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9" fillId="7" borderId="1" xfId="0" applyFont="1" applyFill="1" applyBorder="1" applyAlignment="1">
      <alignment horizontal="left" vertical="top"/>
    </xf>
    <xf numFmtId="0" fontId="9" fillId="5" borderId="2" xfId="0" applyFont="1" applyFill="1" applyBorder="1" applyAlignment="1">
      <alignment horizontal="left" vertical="top"/>
    </xf>
    <xf numFmtId="0" fontId="9" fillId="5" borderId="3" xfId="0" applyFont="1" applyFill="1" applyBorder="1" applyAlignment="1">
      <alignment horizontal="left" vertical="top"/>
    </xf>
    <xf numFmtId="0" fontId="9" fillId="5" borderId="4" xfId="0" applyFont="1" applyFill="1" applyBorder="1" applyAlignment="1">
      <alignment horizontal="left" vertical="top"/>
    </xf>
    <xf numFmtId="0" fontId="6" fillId="8" borderId="2" xfId="0" applyFont="1" applyFill="1" applyBorder="1" applyAlignment="1">
      <alignment horizontal="left" wrapText="1"/>
    </xf>
    <xf numFmtId="0" fontId="6" fillId="8" borderId="3" xfId="0" applyFont="1" applyFill="1" applyBorder="1" applyAlignment="1">
      <alignment horizontal="left" wrapText="1"/>
    </xf>
    <xf numFmtId="0" fontId="6" fillId="8" borderId="4" xfId="0" applyFont="1" applyFill="1" applyBorder="1" applyAlignment="1">
      <alignment horizontal="left" wrapText="1"/>
    </xf>
    <xf numFmtId="0" fontId="0" fillId="4" borderId="16" xfId="0" applyFill="1" applyBorder="1" applyAlignment="1">
      <alignment horizontal="center" vertical="top"/>
    </xf>
    <xf numFmtId="0" fontId="0" fillId="4" borderId="17" xfId="0" applyFill="1" applyBorder="1" applyAlignment="1">
      <alignment horizontal="center" vertical="top"/>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249">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90" zoomScaleNormal="90" zoomScalePageLayoutView="125" workbookViewId="0">
      <selection activeCell="F5" sqref="F5"/>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764</v>
      </c>
      <c r="C2" s="7"/>
      <c r="D2" s="7"/>
      <c r="E2" s="7"/>
    </row>
    <row r="3" spans="1:7" x14ac:dyDescent="0.25">
      <c r="C3" s="7"/>
      <c r="D3" s="7"/>
      <c r="E3" s="7"/>
    </row>
    <row r="4" spans="1:7" s="14" customFormat="1" ht="38.25" customHeight="1" x14ac:dyDescent="0.4">
      <c r="A4" s="98" t="s">
        <v>0</v>
      </c>
      <c r="B4" s="99"/>
      <c r="C4" s="99"/>
      <c r="D4" s="99"/>
      <c r="E4" s="99"/>
      <c r="F4" s="99"/>
      <c r="G4" s="100"/>
    </row>
    <row r="5" spans="1:7" s="13" customFormat="1" ht="141.75" x14ac:dyDescent="0.25">
      <c r="A5" s="19" t="s">
        <v>1</v>
      </c>
      <c r="B5" s="19" t="s">
        <v>2</v>
      </c>
      <c r="C5" s="19" t="s">
        <v>3</v>
      </c>
      <c r="D5" s="19" t="s">
        <v>771</v>
      </c>
      <c r="E5" s="19" t="s">
        <v>789</v>
      </c>
      <c r="F5" s="40" t="s">
        <v>790</v>
      </c>
      <c r="G5" s="40" t="s">
        <v>4</v>
      </c>
    </row>
    <row r="6" spans="1:7" ht="70.5" customHeight="1" x14ac:dyDescent="0.2">
      <c r="A6" s="22" t="s">
        <v>5</v>
      </c>
      <c r="B6" s="21" t="s">
        <v>765</v>
      </c>
      <c r="C6" s="21" t="s">
        <v>787</v>
      </c>
      <c r="D6" s="21" t="s">
        <v>772</v>
      </c>
      <c r="E6" s="21" t="s">
        <v>6</v>
      </c>
      <c r="F6" s="43"/>
      <c r="G6" s="42"/>
    </row>
    <row r="7" spans="1:7" ht="76.5" customHeight="1" x14ac:dyDescent="0.2">
      <c r="A7" s="22" t="s">
        <v>7</v>
      </c>
      <c r="B7" s="21" t="s">
        <v>8</v>
      </c>
      <c r="C7" s="21" t="s">
        <v>766</v>
      </c>
      <c r="D7" s="21" t="s">
        <v>773</v>
      </c>
      <c r="E7" s="21" t="s">
        <v>9</v>
      </c>
      <c r="F7" s="43"/>
      <c r="G7" s="42"/>
    </row>
    <row r="8" spans="1:7" ht="43.5" customHeight="1" x14ac:dyDescent="0.2">
      <c r="A8" s="22" t="s">
        <v>10</v>
      </c>
      <c r="B8" s="23" t="s">
        <v>11</v>
      </c>
      <c r="C8" s="41" t="s">
        <v>788</v>
      </c>
      <c r="D8" s="21" t="s">
        <v>773</v>
      </c>
      <c r="E8" s="21" t="s">
        <v>12</v>
      </c>
      <c r="F8" s="43"/>
      <c r="G8" s="42"/>
    </row>
    <row r="9" spans="1:7" ht="45.75" customHeight="1" x14ac:dyDescent="0.2">
      <c r="A9" s="15" t="s">
        <v>13</v>
      </c>
      <c r="B9" s="16"/>
      <c r="C9" s="17" t="s">
        <v>14</v>
      </c>
      <c r="D9" s="16"/>
      <c r="E9" s="16"/>
      <c r="F9" s="33"/>
      <c r="G9" s="42"/>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15</v>
      </c>
    </row>
    <row r="34" spans="1:6" s="2" customFormat="1" hidden="1" x14ac:dyDescent="0.25">
      <c r="A34" s="12"/>
      <c r="B34" s="7"/>
      <c r="C34" s="7"/>
      <c r="D34" s="7"/>
      <c r="E34" s="7"/>
      <c r="F34" s="2" t="s">
        <v>16</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9"/>
  <sheetViews>
    <sheetView view="pageBreakPreview" topLeftCell="A7" zoomScale="75" zoomScaleNormal="75" zoomScaleSheetLayoutView="75" workbookViewId="0">
      <selection activeCell="D16" sqref="D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340</v>
      </c>
      <c r="D3" s="102"/>
      <c r="E3" s="102"/>
      <c r="F3" s="102"/>
      <c r="G3" s="103"/>
    </row>
    <row r="4" spans="1:13" s="13" customFormat="1" ht="110.25" x14ac:dyDescent="0.25">
      <c r="C4" s="29" t="s">
        <v>341</v>
      </c>
      <c r="D4" s="69" t="s">
        <v>342</v>
      </c>
      <c r="E4" s="69" t="s">
        <v>343</v>
      </c>
      <c r="F4" s="69" t="s">
        <v>344</v>
      </c>
      <c r="G4" s="28" t="s">
        <v>760</v>
      </c>
    </row>
    <row r="5" spans="1:13" s="36" customFormat="1" ht="105.75" thickBot="1" x14ac:dyDescent="0.25">
      <c r="C5" s="55" t="str">
        <f>'2. Изпълнение и пров. дейности'!A10:A10</f>
        <v>IR4</v>
      </c>
      <c r="D5" s="37" t="s">
        <v>739</v>
      </c>
      <c r="E5" s="37" t="s">
        <v>921</v>
      </c>
      <c r="F5" s="37" t="s">
        <v>738</v>
      </c>
      <c r="G5" s="38" t="s">
        <v>732</v>
      </c>
    </row>
    <row r="8" spans="1:13" ht="26.25" customHeight="1" x14ac:dyDescent="0.4">
      <c r="A8" s="98" t="s">
        <v>345</v>
      </c>
      <c r="B8" s="99"/>
      <c r="C8" s="100"/>
      <c r="D8" s="98" t="s">
        <v>346</v>
      </c>
      <c r="E8" s="99"/>
      <c r="F8" s="99"/>
      <c r="G8" s="99"/>
      <c r="H8" s="99"/>
      <c r="I8" s="99"/>
      <c r="J8" s="100"/>
      <c r="K8" s="98" t="s">
        <v>347</v>
      </c>
      <c r="L8" s="99"/>
      <c r="M8" s="100"/>
    </row>
    <row r="9" spans="1:13" ht="173.25" x14ac:dyDescent="0.25">
      <c r="A9" s="32" t="s">
        <v>348</v>
      </c>
      <c r="B9" s="32" t="s">
        <v>349</v>
      </c>
      <c r="C9" s="32" t="s">
        <v>350</v>
      </c>
      <c r="D9" s="32" t="s">
        <v>351</v>
      </c>
      <c r="E9" s="32" t="s">
        <v>352</v>
      </c>
      <c r="F9" s="32" t="s">
        <v>353</v>
      </c>
      <c r="G9" s="32" t="s">
        <v>354</v>
      </c>
      <c r="H9" s="32" t="s">
        <v>355</v>
      </c>
      <c r="I9" s="32" t="s">
        <v>356</v>
      </c>
      <c r="J9" s="32" t="s">
        <v>357</v>
      </c>
      <c r="K9" s="32" t="s">
        <v>358</v>
      </c>
      <c r="L9" s="32" t="s">
        <v>359</v>
      </c>
      <c r="M9" s="32" t="s">
        <v>360</v>
      </c>
    </row>
    <row r="10" spans="1:13" ht="15.75" x14ac:dyDescent="0.25">
      <c r="A10" s="105">
        <v>1</v>
      </c>
      <c r="B10" s="105">
        <v>1</v>
      </c>
      <c r="C10" s="119">
        <f>A10*B10</f>
        <v>1</v>
      </c>
      <c r="D10" s="125" t="s">
        <v>361</v>
      </c>
      <c r="E10" s="126"/>
      <c r="F10" s="126"/>
      <c r="G10" s="126"/>
      <c r="H10" s="127"/>
      <c r="I10" s="105">
        <v>-1</v>
      </c>
      <c r="J10" s="105">
        <v>-1</v>
      </c>
      <c r="K10" s="110">
        <f>A10+I10</f>
        <v>0</v>
      </c>
      <c r="L10" s="110">
        <f>B10+J10</f>
        <v>0</v>
      </c>
      <c r="M10" s="108">
        <f>K10*L10</f>
        <v>0</v>
      </c>
    </row>
    <row r="11" spans="1:13" ht="36" customHeight="1" x14ac:dyDescent="0.2">
      <c r="A11" s="106"/>
      <c r="B11" s="106"/>
      <c r="C11" s="119"/>
      <c r="D11" s="3" t="s">
        <v>842</v>
      </c>
      <c r="E11" s="4" t="s">
        <v>827</v>
      </c>
      <c r="F11" s="68"/>
      <c r="G11" s="68"/>
      <c r="H11" s="68"/>
      <c r="I11" s="106"/>
      <c r="J11" s="106"/>
      <c r="K11" s="111"/>
      <c r="L11" s="111"/>
      <c r="M11" s="109"/>
    </row>
    <row r="12" spans="1:13" ht="67.150000000000006" customHeight="1" x14ac:dyDescent="0.2">
      <c r="A12" s="106"/>
      <c r="B12" s="106"/>
      <c r="C12" s="119"/>
      <c r="D12" s="3" t="s">
        <v>843</v>
      </c>
      <c r="E12" s="4" t="s">
        <v>823</v>
      </c>
      <c r="F12" s="75"/>
      <c r="G12" s="75"/>
      <c r="H12" s="75"/>
      <c r="I12" s="106"/>
      <c r="J12" s="106"/>
      <c r="K12" s="111"/>
      <c r="L12" s="111"/>
      <c r="M12" s="109"/>
    </row>
    <row r="13" spans="1:13" ht="40.9" customHeight="1" x14ac:dyDescent="0.2">
      <c r="A13" s="106"/>
      <c r="B13" s="106"/>
      <c r="C13" s="119"/>
      <c r="D13" s="3" t="s">
        <v>844</v>
      </c>
      <c r="E13" s="4" t="s">
        <v>922</v>
      </c>
      <c r="F13" s="75"/>
      <c r="G13" s="75"/>
      <c r="H13" s="75"/>
      <c r="I13" s="106"/>
      <c r="J13" s="106"/>
      <c r="K13" s="111"/>
      <c r="L13" s="111"/>
      <c r="M13" s="109"/>
    </row>
    <row r="14" spans="1:13" x14ac:dyDescent="0.2">
      <c r="A14" s="106"/>
      <c r="B14" s="106"/>
      <c r="C14" s="119"/>
      <c r="D14" s="93" t="s">
        <v>845</v>
      </c>
      <c r="E14" s="4" t="s">
        <v>851</v>
      </c>
      <c r="F14" s="68"/>
      <c r="G14" s="68"/>
      <c r="H14" s="68"/>
      <c r="I14" s="106"/>
      <c r="J14" s="106"/>
      <c r="K14" s="111"/>
      <c r="L14" s="111"/>
      <c r="M14" s="109"/>
    </row>
    <row r="15" spans="1:13" ht="15.75" x14ac:dyDescent="0.25">
      <c r="A15" s="106"/>
      <c r="B15" s="106"/>
      <c r="C15" s="119"/>
      <c r="D15" s="125" t="s">
        <v>362</v>
      </c>
      <c r="E15" s="126"/>
      <c r="F15" s="126"/>
      <c r="G15" s="126"/>
      <c r="H15" s="127"/>
      <c r="I15" s="106"/>
      <c r="J15" s="106"/>
      <c r="K15" s="111"/>
      <c r="L15" s="111"/>
      <c r="M15" s="109"/>
    </row>
    <row r="16" spans="1:13" ht="51" x14ac:dyDescent="0.2">
      <c r="A16" s="106"/>
      <c r="B16" s="106"/>
      <c r="C16" s="119"/>
      <c r="D16" s="3" t="s">
        <v>845</v>
      </c>
      <c r="E16" s="4" t="s">
        <v>923</v>
      </c>
      <c r="F16" s="68"/>
      <c r="G16" s="68"/>
      <c r="H16" s="68"/>
      <c r="I16" s="106"/>
      <c r="J16" s="106"/>
      <c r="K16" s="111"/>
      <c r="L16" s="111"/>
      <c r="M16" s="109"/>
    </row>
    <row r="17" spans="1:13" ht="25.5" x14ac:dyDescent="0.2">
      <c r="A17" s="106"/>
      <c r="B17" s="106"/>
      <c r="C17" s="119"/>
      <c r="D17" s="3" t="s">
        <v>846</v>
      </c>
      <c r="E17" s="4" t="s">
        <v>827</v>
      </c>
      <c r="F17" s="68"/>
      <c r="G17" s="68"/>
      <c r="H17" s="68"/>
      <c r="I17" s="106"/>
      <c r="J17" s="106"/>
      <c r="K17" s="111"/>
      <c r="L17" s="111"/>
      <c r="M17" s="109"/>
    </row>
    <row r="18" spans="1:13" x14ac:dyDescent="0.2">
      <c r="A18" s="107"/>
      <c r="B18" s="107"/>
      <c r="C18" s="119"/>
      <c r="D18" s="5" t="s">
        <v>363</v>
      </c>
      <c r="E18" s="9" t="s">
        <v>364</v>
      </c>
      <c r="F18" s="68"/>
      <c r="G18" s="68"/>
      <c r="H18" s="68"/>
      <c r="I18" s="107"/>
      <c r="J18" s="107"/>
      <c r="K18" s="112"/>
      <c r="L18" s="112"/>
      <c r="M18" s="118"/>
    </row>
    <row r="21" spans="1:13" ht="26.25" customHeight="1" x14ac:dyDescent="0.4">
      <c r="A21" s="98" t="s">
        <v>365</v>
      </c>
      <c r="B21" s="99"/>
      <c r="C21" s="100"/>
      <c r="D21" s="117" t="s">
        <v>366</v>
      </c>
      <c r="E21" s="117"/>
      <c r="F21" s="117"/>
      <c r="G21" s="117"/>
      <c r="H21" s="117"/>
      <c r="I21" s="117"/>
      <c r="J21" s="117"/>
      <c r="K21" s="98" t="s">
        <v>367</v>
      </c>
      <c r="L21" s="99"/>
      <c r="M21" s="100"/>
    </row>
    <row r="22" spans="1:13" ht="173.25" x14ac:dyDescent="0.25">
      <c r="A22" s="32" t="s">
        <v>368</v>
      </c>
      <c r="B22" s="32" t="s">
        <v>369</v>
      </c>
      <c r="C22" s="32" t="s">
        <v>370</v>
      </c>
      <c r="D22" s="116" t="s">
        <v>371</v>
      </c>
      <c r="E22" s="116"/>
      <c r="F22" s="25" t="s">
        <v>372</v>
      </c>
      <c r="G22" s="114" t="s">
        <v>373</v>
      </c>
      <c r="H22" s="115"/>
      <c r="I22" s="25" t="s">
        <v>374</v>
      </c>
      <c r="J22" s="25" t="s">
        <v>375</v>
      </c>
      <c r="K22" s="32" t="s">
        <v>376</v>
      </c>
      <c r="L22" s="32" t="s">
        <v>377</v>
      </c>
      <c r="M22" s="32" t="s">
        <v>378</v>
      </c>
    </row>
    <row r="23" spans="1:13" x14ac:dyDescent="0.2">
      <c r="A23" s="110">
        <f>K10</f>
        <v>0</v>
      </c>
      <c r="B23" s="110">
        <f>L10</f>
        <v>0</v>
      </c>
      <c r="C23" s="119">
        <f>M10</f>
        <v>0</v>
      </c>
      <c r="D23" s="113"/>
      <c r="E23" s="113"/>
      <c r="F23" s="5"/>
      <c r="G23" s="104"/>
      <c r="H23" s="104"/>
      <c r="I23" s="105">
        <v>-1</v>
      </c>
      <c r="J23" s="105">
        <v>-1</v>
      </c>
      <c r="K23" s="110">
        <f>A23+I23</f>
        <v>-1</v>
      </c>
      <c r="L23" s="110">
        <f>B23+J23</f>
        <v>-1</v>
      </c>
      <c r="M23" s="119">
        <f>K23*L23</f>
        <v>1</v>
      </c>
    </row>
    <row r="24" spans="1:13" x14ac:dyDescent="0.2">
      <c r="A24" s="111"/>
      <c r="B24" s="111"/>
      <c r="C24" s="119"/>
      <c r="D24" s="113"/>
      <c r="E24" s="113"/>
      <c r="F24" s="5"/>
      <c r="G24" s="104"/>
      <c r="H24" s="104"/>
      <c r="I24" s="106"/>
      <c r="J24" s="106"/>
      <c r="K24" s="111"/>
      <c r="L24" s="111"/>
      <c r="M24" s="119"/>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2"/>
      <c r="B31" s="112"/>
      <c r="C31" s="119"/>
      <c r="D31" s="113"/>
      <c r="E31" s="113"/>
      <c r="F31" s="5"/>
      <c r="G31" s="104"/>
      <c r="H31" s="104"/>
      <c r="I31" s="107"/>
      <c r="J31" s="107"/>
      <c r="K31" s="112"/>
      <c r="L31" s="112"/>
      <c r="M31" s="119"/>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mergeCells count="45">
    <mergeCell ref="J23:J31"/>
    <mergeCell ref="K23:K31"/>
    <mergeCell ref="L23:L31"/>
    <mergeCell ref="M23:M31"/>
    <mergeCell ref="D24:E24"/>
    <mergeCell ref="G24:H24"/>
    <mergeCell ref="D25:E25"/>
    <mergeCell ref="G25:H25"/>
    <mergeCell ref="D26:E26"/>
    <mergeCell ref="G26:H26"/>
    <mergeCell ref="I23:I31"/>
    <mergeCell ref="D29:E29"/>
    <mergeCell ref="G29:H29"/>
    <mergeCell ref="D30:E30"/>
    <mergeCell ref="G30:H30"/>
    <mergeCell ref="D31:E31"/>
    <mergeCell ref="A23:A31"/>
    <mergeCell ref="B23:B31"/>
    <mergeCell ref="C23:C31"/>
    <mergeCell ref="D23:E23"/>
    <mergeCell ref="G23:H23"/>
    <mergeCell ref="D27:E27"/>
    <mergeCell ref="G27:H27"/>
    <mergeCell ref="D28:E28"/>
    <mergeCell ref="G28:H28"/>
    <mergeCell ref="G31:H31"/>
    <mergeCell ref="C3:G3"/>
    <mergeCell ref="A8:C8"/>
    <mergeCell ref="D8:J8"/>
    <mergeCell ref="A21:C21"/>
    <mergeCell ref="D21:J21"/>
    <mergeCell ref="I10:I18"/>
    <mergeCell ref="J10:J18"/>
    <mergeCell ref="D10:H10"/>
    <mergeCell ref="D15:H15"/>
    <mergeCell ref="A10:A18"/>
    <mergeCell ref="B10:B18"/>
    <mergeCell ref="C10:C18"/>
    <mergeCell ref="K8:M8"/>
    <mergeCell ref="D22:E22"/>
    <mergeCell ref="G22:H22"/>
    <mergeCell ref="K21:M21"/>
    <mergeCell ref="K10:K18"/>
    <mergeCell ref="L10:L18"/>
    <mergeCell ref="M10:M18"/>
  </mergeCells>
  <conditionalFormatting sqref="A10 I10 F11:H14">
    <cfRule type="cellIs" dxfId="148" priority="49" operator="between">
      <formula>0</formula>
      <formula>0</formula>
    </cfRule>
  </conditionalFormatting>
  <conditionalFormatting sqref="F16:H18">
    <cfRule type="cellIs" dxfId="147" priority="29" operator="between">
      <formula>0</formula>
      <formula>0</formula>
    </cfRule>
  </conditionalFormatting>
  <conditionalFormatting sqref="B10">
    <cfRule type="cellIs" dxfId="146" priority="22" operator="between">
      <formula>0</formula>
      <formula>0</formula>
    </cfRule>
  </conditionalFormatting>
  <conditionalFormatting sqref="J10">
    <cfRule type="cellIs" dxfId="145" priority="17" operator="between">
      <formula>0</formula>
      <formula>0</formula>
    </cfRule>
  </conditionalFormatting>
  <conditionalFormatting sqref="C10">
    <cfRule type="cellIs" dxfId="144" priority="10" operator="between">
      <formula>8</formula>
      <formula>16</formula>
    </cfRule>
    <cfRule type="cellIs" dxfId="143" priority="11" operator="between">
      <formula>4</formula>
      <formula>6</formula>
    </cfRule>
    <cfRule type="cellIs" dxfId="142" priority="12" operator="between">
      <formula>0</formula>
      <formula>3</formula>
    </cfRule>
  </conditionalFormatting>
  <conditionalFormatting sqref="C23">
    <cfRule type="cellIs" dxfId="141" priority="7" operator="between">
      <formula>8</formula>
      <formula>16</formula>
    </cfRule>
    <cfRule type="cellIs" dxfId="140" priority="8" operator="between">
      <formula>4</formula>
      <formula>6</formula>
    </cfRule>
    <cfRule type="cellIs" dxfId="139" priority="9" operator="between">
      <formula>0</formula>
      <formula>3</formula>
    </cfRule>
  </conditionalFormatting>
  <conditionalFormatting sqref="M23">
    <cfRule type="cellIs" dxfId="138" priority="4" operator="between">
      <formula>8</formula>
      <formula>16</formula>
    </cfRule>
    <cfRule type="cellIs" dxfId="137" priority="5" operator="between">
      <formula>4</formula>
      <formula>6</formula>
    </cfRule>
    <cfRule type="cellIs" dxfId="136" priority="6" operator="between">
      <formula>0</formula>
      <formula>3</formula>
    </cfRule>
  </conditionalFormatting>
  <conditionalFormatting sqref="M10">
    <cfRule type="cellIs" dxfId="135" priority="1" operator="between">
      <formula>8</formula>
      <formula>16</formula>
    </cfRule>
    <cfRule type="cellIs" dxfId="134" priority="2" operator="between">
      <formula>4</formula>
      <formula>6</formula>
    </cfRule>
    <cfRule type="cellIs" dxfId="133"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3:J31 I10:J10">
      <formula1>negative</formula1>
    </dataValidation>
  </dataValidations>
  <pageMargins left="0.70866141732283472" right="0.70866141732283472" top="0.74803149606299213" bottom="0.74803149606299213" header="0.31496062992125984" footer="0.31496062992125984"/>
  <pageSetup paperSize="9" scale="43"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F18:H18 F14:H14</xm:sqref>
        </x14:dataValidation>
        <x14:dataValidation type="list" allowBlank="1" showInputMessage="1" showErrorMessage="1">
          <x14:formula1>
            <xm:f>'SR1'!$J$3:$J$4</xm:f>
          </x14:formula1>
          <xm:sqref>F16:G17 F11:G13</xm:sqref>
        </x14:dataValidation>
        <x14:dataValidation type="list" allowBlank="1" showInputMessage="1" showErrorMessage="1">
          <x14:formula1>
            <xm:f>'SR1'!$K$3:$K$5</xm:f>
          </x14:formula1>
          <xm:sqref>H16:H17 H11:H13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9"/>
  <sheetViews>
    <sheetView view="pageBreakPreview" topLeftCell="C13" zoomScale="115" zoomScaleNormal="75" zoomScaleSheetLayoutView="11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379</v>
      </c>
      <c r="D3" s="102"/>
      <c r="E3" s="102"/>
      <c r="F3" s="102"/>
      <c r="G3" s="103"/>
    </row>
    <row r="4" spans="1:13" s="13" customFormat="1" ht="110.25" x14ac:dyDescent="0.25">
      <c r="C4" s="29" t="s">
        <v>380</v>
      </c>
      <c r="D4" s="32" t="s">
        <v>381</v>
      </c>
      <c r="E4" s="32" t="s">
        <v>382</v>
      </c>
      <c r="F4" s="32" t="s">
        <v>383</v>
      </c>
      <c r="G4" s="28" t="s">
        <v>760</v>
      </c>
    </row>
    <row r="5" spans="1:13" s="36" customFormat="1" ht="102.6" customHeight="1" thickBot="1" x14ac:dyDescent="0.25">
      <c r="C5" s="55" t="str">
        <f>'2. Изпълнение и пров. дейности'!A11:A11</f>
        <v>IR5</v>
      </c>
      <c r="D5" s="37" t="s">
        <v>826</v>
      </c>
      <c r="E5" s="37" t="s">
        <v>824</v>
      </c>
      <c r="F5" s="37" t="s">
        <v>738</v>
      </c>
      <c r="G5" s="38" t="s">
        <v>740</v>
      </c>
    </row>
    <row r="8" spans="1:13" ht="26.25" customHeight="1" x14ac:dyDescent="0.4">
      <c r="A8" s="98" t="s">
        <v>384</v>
      </c>
      <c r="B8" s="99"/>
      <c r="C8" s="100"/>
      <c r="D8" s="98" t="s">
        <v>385</v>
      </c>
      <c r="E8" s="99"/>
      <c r="F8" s="99"/>
      <c r="G8" s="99"/>
      <c r="H8" s="99"/>
      <c r="I8" s="99"/>
      <c r="J8" s="100"/>
      <c r="K8" s="98" t="s">
        <v>386</v>
      </c>
      <c r="L8" s="99"/>
      <c r="M8" s="100"/>
    </row>
    <row r="9" spans="1:13" ht="173.25" x14ac:dyDescent="0.25">
      <c r="A9" s="32" t="s">
        <v>387</v>
      </c>
      <c r="B9" s="32" t="s">
        <v>388</v>
      </c>
      <c r="C9" s="32" t="s">
        <v>389</v>
      </c>
      <c r="D9" s="32" t="s">
        <v>390</v>
      </c>
      <c r="E9" s="32" t="s">
        <v>391</v>
      </c>
      <c r="F9" s="32" t="s">
        <v>392</v>
      </c>
      <c r="G9" s="32" t="s">
        <v>393</v>
      </c>
      <c r="H9" s="32" t="s">
        <v>394</v>
      </c>
      <c r="I9" s="32" t="s">
        <v>395</v>
      </c>
      <c r="J9" s="32" t="s">
        <v>396</v>
      </c>
      <c r="K9" s="32" t="s">
        <v>397</v>
      </c>
      <c r="L9" s="32" t="s">
        <v>398</v>
      </c>
      <c r="M9" s="32" t="s">
        <v>399</v>
      </c>
    </row>
    <row r="10" spans="1:13" ht="15.75" x14ac:dyDescent="0.25">
      <c r="A10" s="105">
        <v>1</v>
      </c>
      <c r="B10" s="105">
        <v>1</v>
      </c>
      <c r="C10" s="119">
        <f>A10*B10</f>
        <v>1</v>
      </c>
      <c r="D10" s="125" t="s">
        <v>400</v>
      </c>
      <c r="E10" s="126"/>
      <c r="F10" s="126"/>
      <c r="G10" s="126"/>
      <c r="H10" s="127"/>
      <c r="I10" s="105">
        <v>-1</v>
      </c>
      <c r="J10" s="105">
        <v>-1</v>
      </c>
      <c r="K10" s="110">
        <f>A10+I10</f>
        <v>0</v>
      </c>
      <c r="L10" s="110">
        <f>B10+J10</f>
        <v>0</v>
      </c>
      <c r="M10" s="119">
        <f>K10*L10</f>
        <v>0</v>
      </c>
    </row>
    <row r="11" spans="1:13" ht="63.75" x14ac:dyDescent="0.2">
      <c r="A11" s="106"/>
      <c r="B11" s="106"/>
      <c r="C11" s="119"/>
      <c r="D11" s="3" t="s">
        <v>867</v>
      </c>
      <c r="E11" s="4" t="s">
        <v>924</v>
      </c>
      <c r="F11" s="68"/>
      <c r="G11" s="68"/>
      <c r="H11" s="68"/>
      <c r="I11" s="106"/>
      <c r="J11" s="106"/>
      <c r="K11" s="111"/>
      <c r="L11" s="111"/>
      <c r="M11" s="119"/>
    </row>
    <row r="12" spans="1:13" ht="25.5" x14ac:dyDescent="0.2">
      <c r="A12" s="106"/>
      <c r="B12" s="106"/>
      <c r="C12" s="119"/>
      <c r="D12" s="3" t="s">
        <v>868</v>
      </c>
      <c r="E12" s="4" t="s">
        <v>827</v>
      </c>
      <c r="F12" s="68"/>
      <c r="G12" s="68"/>
      <c r="H12" s="68"/>
      <c r="I12" s="106"/>
      <c r="J12" s="106"/>
      <c r="K12" s="111"/>
      <c r="L12" s="111"/>
      <c r="M12" s="119"/>
    </row>
    <row r="13" spans="1:13" x14ac:dyDescent="0.2">
      <c r="A13" s="106"/>
      <c r="B13" s="106"/>
      <c r="C13" s="119"/>
      <c r="D13" s="5" t="s">
        <v>869</v>
      </c>
      <c r="E13" s="9" t="s">
        <v>401</v>
      </c>
      <c r="F13" s="68"/>
      <c r="G13" s="68"/>
      <c r="H13" s="68"/>
      <c r="I13" s="106"/>
      <c r="J13" s="106"/>
      <c r="K13" s="111"/>
      <c r="L13" s="111"/>
      <c r="M13" s="119"/>
    </row>
    <row r="14" spans="1:13" ht="15.75" x14ac:dyDescent="0.25">
      <c r="A14" s="106"/>
      <c r="B14" s="106"/>
      <c r="C14" s="119"/>
      <c r="D14" s="125" t="s">
        <v>402</v>
      </c>
      <c r="E14" s="126"/>
      <c r="F14" s="126"/>
      <c r="G14" s="126"/>
      <c r="H14" s="127"/>
      <c r="I14" s="106"/>
      <c r="J14" s="106"/>
      <c r="K14" s="111"/>
      <c r="L14" s="111"/>
      <c r="M14" s="119"/>
    </row>
    <row r="15" spans="1:13" ht="54.75" customHeight="1" x14ac:dyDescent="0.2">
      <c r="A15" s="106"/>
      <c r="B15" s="106"/>
      <c r="C15" s="119"/>
      <c r="D15" s="3" t="s">
        <v>870</v>
      </c>
      <c r="E15" s="4" t="s">
        <v>925</v>
      </c>
      <c r="F15" s="68"/>
      <c r="G15" s="68"/>
      <c r="H15" s="68"/>
      <c r="I15" s="106"/>
      <c r="J15" s="106"/>
      <c r="K15" s="111"/>
      <c r="L15" s="111"/>
      <c r="M15" s="119"/>
    </row>
    <row r="16" spans="1:13" ht="25.5" x14ac:dyDescent="0.2">
      <c r="A16" s="106"/>
      <c r="B16" s="106"/>
      <c r="C16" s="119"/>
      <c r="D16" s="3" t="s">
        <v>871</v>
      </c>
      <c r="E16" s="4" t="s">
        <v>926</v>
      </c>
      <c r="F16" s="68"/>
      <c r="G16" s="68"/>
      <c r="H16" s="68"/>
      <c r="I16" s="106"/>
      <c r="J16" s="106"/>
      <c r="K16" s="111"/>
      <c r="L16" s="111"/>
      <c r="M16" s="119"/>
    </row>
    <row r="17" spans="1:13" ht="25.5" x14ac:dyDescent="0.2">
      <c r="A17" s="106"/>
      <c r="B17" s="106"/>
      <c r="C17" s="119"/>
      <c r="D17" s="3" t="s">
        <v>872</v>
      </c>
      <c r="E17" s="4" t="s">
        <v>827</v>
      </c>
      <c r="F17" s="68"/>
      <c r="G17" s="68"/>
      <c r="H17" s="68"/>
      <c r="I17" s="106"/>
      <c r="J17" s="106"/>
      <c r="K17" s="111"/>
      <c r="L17" s="111"/>
      <c r="M17" s="119"/>
    </row>
    <row r="18" spans="1:13" x14ac:dyDescent="0.2">
      <c r="A18" s="107"/>
      <c r="B18" s="107"/>
      <c r="C18" s="119"/>
      <c r="D18" s="93" t="s">
        <v>873</v>
      </c>
      <c r="E18" s="4" t="s">
        <v>851</v>
      </c>
      <c r="F18" s="68"/>
      <c r="G18" s="68"/>
      <c r="H18" s="68"/>
      <c r="I18" s="107"/>
      <c r="J18" s="107"/>
      <c r="K18" s="112"/>
      <c r="L18" s="112"/>
      <c r="M18" s="119"/>
    </row>
    <row r="21" spans="1:13" ht="26.25" customHeight="1" x14ac:dyDescent="0.4">
      <c r="A21" s="98" t="s">
        <v>403</v>
      </c>
      <c r="B21" s="99"/>
      <c r="C21" s="100"/>
      <c r="D21" s="117" t="s">
        <v>404</v>
      </c>
      <c r="E21" s="117"/>
      <c r="F21" s="117"/>
      <c r="G21" s="117"/>
      <c r="H21" s="117"/>
      <c r="I21" s="117"/>
      <c r="J21" s="117"/>
      <c r="K21" s="98" t="s">
        <v>405</v>
      </c>
      <c r="L21" s="99"/>
      <c r="M21" s="100"/>
    </row>
    <row r="22" spans="1:13" ht="157.5" x14ac:dyDescent="0.25">
      <c r="A22" s="32" t="s">
        <v>406</v>
      </c>
      <c r="B22" s="32" t="s">
        <v>407</v>
      </c>
      <c r="C22" s="32" t="s">
        <v>408</v>
      </c>
      <c r="D22" s="116" t="s">
        <v>409</v>
      </c>
      <c r="E22" s="116"/>
      <c r="F22" s="25" t="s">
        <v>410</v>
      </c>
      <c r="G22" s="114" t="s">
        <v>411</v>
      </c>
      <c r="H22" s="115"/>
      <c r="I22" s="25" t="s">
        <v>412</v>
      </c>
      <c r="J22" s="25" t="s">
        <v>413</v>
      </c>
      <c r="K22" s="32" t="s">
        <v>414</v>
      </c>
      <c r="L22" s="32" t="s">
        <v>415</v>
      </c>
      <c r="M22" s="32" t="s">
        <v>416</v>
      </c>
    </row>
    <row r="23" spans="1:13" x14ac:dyDescent="0.2">
      <c r="A23" s="110">
        <f>K10</f>
        <v>0</v>
      </c>
      <c r="B23" s="110">
        <f>L10</f>
        <v>0</v>
      </c>
      <c r="C23" s="119">
        <f>M10</f>
        <v>0</v>
      </c>
      <c r="D23" s="113"/>
      <c r="E23" s="113"/>
      <c r="F23" s="5"/>
      <c r="G23" s="104"/>
      <c r="H23" s="104"/>
      <c r="I23" s="105">
        <v>-1</v>
      </c>
      <c r="J23" s="105"/>
      <c r="K23" s="110">
        <f>A23+I23</f>
        <v>-1</v>
      </c>
      <c r="L23" s="110">
        <f>B23+J23</f>
        <v>0</v>
      </c>
      <c r="M23" s="119">
        <f>K23*L23</f>
        <v>0</v>
      </c>
    </row>
    <row r="24" spans="1:13" x14ac:dyDescent="0.2">
      <c r="A24" s="111"/>
      <c r="B24" s="111"/>
      <c r="C24" s="119"/>
      <c r="D24" s="113"/>
      <c r="E24" s="113"/>
      <c r="F24" s="5"/>
      <c r="G24" s="104"/>
      <c r="H24" s="104"/>
      <c r="I24" s="106"/>
      <c r="J24" s="106"/>
      <c r="K24" s="111"/>
      <c r="L24" s="111"/>
      <c r="M24" s="119"/>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2"/>
      <c r="B31" s="112"/>
      <c r="C31" s="119"/>
      <c r="D31" s="113"/>
      <c r="E31" s="113"/>
      <c r="F31" s="5"/>
      <c r="G31" s="104"/>
      <c r="H31" s="104"/>
      <c r="I31" s="107"/>
      <c r="J31" s="107"/>
      <c r="K31" s="112"/>
      <c r="L31" s="112"/>
      <c r="M31" s="119"/>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mergeCells count="45">
    <mergeCell ref="J23:J31"/>
    <mergeCell ref="K23:K31"/>
    <mergeCell ref="L23:L31"/>
    <mergeCell ref="M23:M31"/>
    <mergeCell ref="D24:E24"/>
    <mergeCell ref="G24:H24"/>
    <mergeCell ref="D25:E25"/>
    <mergeCell ref="G25:H25"/>
    <mergeCell ref="D26:E26"/>
    <mergeCell ref="G26:H26"/>
    <mergeCell ref="I23:I31"/>
    <mergeCell ref="D29:E29"/>
    <mergeCell ref="G29:H29"/>
    <mergeCell ref="D30:E30"/>
    <mergeCell ref="G30:H30"/>
    <mergeCell ref="D31:E31"/>
    <mergeCell ref="A23:A31"/>
    <mergeCell ref="B23:B31"/>
    <mergeCell ref="C23:C31"/>
    <mergeCell ref="D23:E23"/>
    <mergeCell ref="G23:H23"/>
    <mergeCell ref="D27:E27"/>
    <mergeCell ref="G27:H27"/>
    <mergeCell ref="D28:E28"/>
    <mergeCell ref="G28:H28"/>
    <mergeCell ref="G31:H31"/>
    <mergeCell ref="C3:G3"/>
    <mergeCell ref="A8:C8"/>
    <mergeCell ref="D8:J8"/>
    <mergeCell ref="A21:C21"/>
    <mergeCell ref="D21:J21"/>
    <mergeCell ref="I10:I18"/>
    <mergeCell ref="J10:J18"/>
    <mergeCell ref="D10:H10"/>
    <mergeCell ref="D14:H14"/>
    <mergeCell ref="A10:A18"/>
    <mergeCell ref="B10:B18"/>
    <mergeCell ref="C10:C18"/>
    <mergeCell ref="K8:M8"/>
    <mergeCell ref="D22:E22"/>
    <mergeCell ref="G22:H22"/>
    <mergeCell ref="K21:M21"/>
    <mergeCell ref="K10:K18"/>
    <mergeCell ref="L10:L18"/>
    <mergeCell ref="M10:M18"/>
  </mergeCells>
  <conditionalFormatting sqref="A10 F11:H11 I10 F15:H18">
    <cfRule type="cellIs" dxfId="132" priority="56" operator="between">
      <formula>0</formula>
      <formula>0</formula>
    </cfRule>
  </conditionalFormatting>
  <conditionalFormatting sqref="F12:H13">
    <cfRule type="cellIs" dxfId="131" priority="43" operator="between">
      <formula>0</formula>
      <formula>0</formula>
    </cfRule>
  </conditionalFormatting>
  <conditionalFormatting sqref="B10">
    <cfRule type="cellIs" dxfId="130" priority="29" operator="between">
      <formula>0</formula>
      <formula>0</formula>
    </cfRule>
  </conditionalFormatting>
  <conditionalFormatting sqref="C10">
    <cfRule type="cellIs" dxfId="129" priority="10" operator="between">
      <formula>8</formula>
      <formula>16</formula>
    </cfRule>
    <cfRule type="cellIs" dxfId="128" priority="11" operator="between">
      <formula>4</formula>
      <formula>6</formula>
    </cfRule>
    <cfRule type="cellIs" dxfId="127" priority="12" operator="between">
      <formula>0</formula>
      <formula>3</formula>
    </cfRule>
  </conditionalFormatting>
  <conditionalFormatting sqref="M10">
    <cfRule type="cellIs" dxfId="126" priority="7" operator="between">
      <formula>8</formula>
      <formula>16</formula>
    </cfRule>
    <cfRule type="cellIs" dxfId="125" priority="8" operator="between">
      <formula>4</formula>
      <formula>6</formula>
    </cfRule>
    <cfRule type="cellIs" dxfId="124" priority="9" operator="between">
      <formula>0</formula>
      <formula>3</formula>
    </cfRule>
  </conditionalFormatting>
  <conditionalFormatting sqref="M23">
    <cfRule type="cellIs" dxfId="123" priority="4" operator="between">
      <formula>8</formula>
      <formula>16</formula>
    </cfRule>
    <cfRule type="cellIs" dxfId="122" priority="5" operator="between">
      <formula>4</formula>
      <formula>6</formula>
    </cfRule>
    <cfRule type="cellIs" dxfId="121" priority="6" operator="between">
      <formula>0</formula>
      <formula>3</formula>
    </cfRule>
  </conditionalFormatting>
  <conditionalFormatting sqref="C23">
    <cfRule type="cellIs" dxfId="120" priority="1" operator="between">
      <formula>8</formula>
      <formula>16</formula>
    </cfRule>
    <cfRule type="cellIs" dxfId="119" priority="2" operator="between">
      <formula>4</formula>
      <formula>6</formula>
    </cfRule>
    <cfRule type="cellIs" dxfId="118"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3:J31 I10:J10">
      <formula1>negative</formula1>
    </dataValidation>
  </dataValidations>
  <pageMargins left="0.70866141732283472" right="0.70866141732283472" top="0.74803149606299213" bottom="0.74803149606299213" header="0.31496062992125984" footer="0.31496062992125984"/>
  <pageSetup paperSize="9" scale="4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F18:H18 F13:H13</xm:sqref>
        </x14:dataValidation>
        <x14:dataValidation type="list" allowBlank="1" showInputMessage="1" showErrorMessage="1">
          <x14:formula1>
            <xm:f>'SR1'!$J$3:$J$4</xm:f>
          </x14:formula1>
          <xm:sqref>F11:G12 F15:G17</xm:sqref>
        </x14:dataValidation>
        <x14:dataValidation type="list" allowBlank="1" showInputMessage="1" showErrorMessage="1">
          <x14:formula1>
            <xm:f>'SR1'!$K$3:$K$5</xm:f>
          </x14:formula1>
          <xm:sqref>H11:H12 H15:H17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B13" zoomScaleNormal="75" zoomScaleSheetLayoutView="100" workbookViewId="0">
      <selection activeCell="E17" sqref="E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417</v>
      </c>
      <c r="D3" s="102"/>
      <c r="E3" s="102"/>
      <c r="F3" s="102"/>
      <c r="G3" s="103"/>
    </row>
    <row r="4" spans="1:13" s="13" customFormat="1" ht="110.25" x14ac:dyDescent="0.25">
      <c r="C4" s="29" t="s">
        <v>418</v>
      </c>
      <c r="D4" s="32" t="s">
        <v>419</v>
      </c>
      <c r="E4" s="32" t="s">
        <v>420</v>
      </c>
      <c r="F4" s="32" t="s">
        <v>421</v>
      </c>
      <c r="G4" s="28" t="s">
        <v>760</v>
      </c>
    </row>
    <row r="5" spans="1:13" s="36" customFormat="1" ht="105.75" thickBot="1" x14ac:dyDescent="0.25">
      <c r="C5" s="55" t="str">
        <f>'2. Изпълнение и пров. дейности'!A12:A12</f>
        <v>IR6</v>
      </c>
      <c r="D5" s="37" t="s">
        <v>741</v>
      </c>
      <c r="E5" s="37" t="s">
        <v>753</v>
      </c>
      <c r="F5" s="37" t="s">
        <v>769</v>
      </c>
      <c r="G5" s="37" t="s">
        <v>732</v>
      </c>
    </row>
    <row r="8" spans="1:13" ht="26.25" customHeight="1" x14ac:dyDescent="0.4">
      <c r="A8" s="98" t="s">
        <v>422</v>
      </c>
      <c r="B8" s="99"/>
      <c r="C8" s="100"/>
      <c r="D8" s="98" t="s">
        <v>423</v>
      </c>
      <c r="E8" s="99"/>
      <c r="F8" s="99"/>
      <c r="G8" s="99"/>
      <c r="H8" s="99"/>
      <c r="I8" s="99"/>
      <c r="J8" s="100"/>
      <c r="K8" s="98" t="s">
        <v>424</v>
      </c>
      <c r="L8" s="99"/>
      <c r="M8" s="100"/>
    </row>
    <row r="9" spans="1:13" ht="173.25" x14ac:dyDescent="0.25">
      <c r="A9" s="32" t="s">
        <v>425</v>
      </c>
      <c r="B9" s="32" t="s">
        <v>426</v>
      </c>
      <c r="C9" s="32" t="s">
        <v>427</v>
      </c>
      <c r="D9" s="32" t="s">
        <v>428</v>
      </c>
      <c r="E9" s="32" t="s">
        <v>429</v>
      </c>
      <c r="F9" s="32" t="s">
        <v>430</v>
      </c>
      <c r="G9" s="32" t="s">
        <v>431</v>
      </c>
      <c r="H9" s="32" t="s">
        <v>432</v>
      </c>
      <c r="I9" s="32" t="s">
        <v>433</v>
      </c>
      <c r="J9" s="32" t="s">
        <v>434</v>
      </c>
      <c r="K9" s="32" t="s">
        <v>435</v>
      </c>
      <c r="L9" s="32" t="s">
        <v>436</v>
      </c>
      <c r="M9" s="32" t="s">
        <v>437</v>
      </c>
    </row>
    <row r="10" spans="1:13" ht="15.75" x14ac:dyDescent="0.25">
      <c r="A10" s="105">
        <v>1</v>
      </c>
      <c r="B10" s="105">
        <v>1</v>
      </c>
      <c r="C10" s="119">
        <f>A10*B10</f>
        <v>1</v>
      </c>
      <c r="D10" s="125" t="s">
        <v>438</v>
      </c>
      <c r="E10" s="126"/>
      <c r="F10" s="126"/>
      <c r="G10" s="126"/>
      <c r="H10" s="127"/>
      <c r="I10" s="105">
        <v>-1</v>
      </c>
      <c r="J10" s="105">
        <v>-1</v>
      </c>
      <c r="K10" s="110">
        <f>A10+I10</f>
        <v>0</v>
      </c>
      <c r="L10" s="110">
        <f>B10+J10</f>
        <v>0</v>
      </c>
      <c r="M10" s="119">
        <f>K10*L10</f>
        <v>0</v>
      </c>
    </row>
    <row r="11" spans="1:13" ht="51" x14ac:dyDescent="0.2">
      <c r="A11" s="106"/>
      <c r="B11" s="106"/>
      <c r="C11" s="119"/>
      <c r="D11" s="3" t="s">
        <v>874</v>
      </c>
      <c r="E11" s="4" t="s">
        <v>927</v>
      </c>
      <c r="F11" s="68"/>
      <c r="G11" s="68"/>
      <c r="H11" s="68"/>
      <c r="I11" s="106"/>
      <c r="J11" s="106"/>
      <c r="K11" s="111"/>
      <c r="L11" s="111"/>
      <c r="M11" s="119"/>
    </row>
    <row r="12" spans="1:13" ht="25.5" x14ac:dyDescent="0.2">
      <c r="A12" s="106"/>
      <c r="B12" s="106"/>
      <c r="C12" s="119"/>
      <c r="D12" s="3" t="s">
        <v>875</v>
      </c>
      <c r="E12" s="4" t="s">
        <v>928</v>
      </c>
      <c r="F12" s="68"/>
      <c r="G12" s="68"/>
      <c r="H12" s="68"/>
      <c r="I12" s="106"/>
      <c r="J12" s="106"/>
      <c r="K12" s="111"/>
      <c r="L12" s="111"/>
      <c r="M12" s="119"/>
    </row>
    <row r="13" spans="1:13" ht="25.5" x14ac:dyDescent="0.2">
      <c r="A13" s="106"/>
      <c r="B13" s="106"/>
      <c r="C13" s="119"/>
      <c r="D13" s="3" t="s">
        <v>847</v>
      </c>
      <c r="E13" s="4" t="s">
        <v>827</v>
      </c>
      <c r="F13" s="68"/>
      <c r="G13" s="68"/>
      <c r="H13" s="68"/>
      <c r="I13" s="106"/>
      <c r="J13" s="106"/>
      <c r="K13" s="111"/>
      <c r="L13" s="111"/>
      <c r="M13" s="119"/>
    </row>
    <row r="14" spans="1:13" x14ac:dyDescent="0.2">
      <c r="A14" s="106"/>
      <c r="B14" s="106"/>
      <c r="C14" s="119"/>
      <c r="D14" s="5" t="s">
        <v>876</v>
      </c>
      <c r="E14" s="9" t="s">
        <v>439</v>
      </c>
      <c r="F14" s="68"/>
      <c r="G14" s="68"/>
      <c r="H14" s="68"/>
      <c r="I14" s="106"/>
      <c r="J14" s="106"/>
      <c r="K14" s="111"/>
      <c r="L14" s="111"/>
      <c r="M14" s="119"/>
    </row>
    <row r="15" spans="1:13" ht="15.75" x14ac:dyDescent="0.25">
      <c r="A15" s="106"/>
      <c r="B15" s="106"/>
      <c r="C15" s="119"/>
      <c r="D15" s="125" t="s">
        <v>440</v>
      </c>
      <c r="E15" s="126"/>
      <c r="F15" s="126"/>
      <c r="G15" s="126"/>
      <c r="H15" s="127"/>
      <c r="I15" s="106"/>
      <c r="J15" s="106"/>
      <c r="K15" s="111"/>
      <c r="L15" s="111"/>
      <c r="M15" s="119"/>
    </row>
    <row r="16" spans="1:13" ht="51" x14ac:dyDescent="0.2">
      <c r="A16" s="106"/>
      <c r="B16" s="106"/>
      <c r="C16" s="119"/>
      <c r="D16" s="3" t="s">
        <v>848</v>
      </c>
      <c r="E16" s="4" t="s">
        <v>929</v>
      </c>
      <c r="F16" s="68"/>
      <c r="G16" s="68"/>
      <c r="H16" s="68"/>
      <c r="I16" s="106"/>
      <c r="J16" s="106"/>
      <c r="K16" s="111"/>
      <c r="L16" s="111"/>
      <c r="M16" s="119"/>
    </row>
    <row r="17" spans="1:13" ht="38.25" x14ac:dyDescent="0.2">
      <c r="A17" s="106"/>
      <c r="B17" s="106"/>
      <c r="C17" s="119"/>
      <c r="D17" s="3" t="s">
        <v>849</v>
      </c>
      <c r="E17" s="4" t="s">
        <v>930</v>
      </c>
      <c r="F17" s="68"/>
      <c r="G17" s="68"/>
      <c r="H17" s="68"/>
      <c r="I17" s="106"/>
      <c r="J17" s="106"/>
      <c r="K17" s="111"/>
      <c r="L17" s="111"/>
      <c r="M17" s="119"/>
    </row>
    <row r="18" spans="1:13" ht="25.5" x14ac:dyDescent="0.2">
      <c r="A18" s="106"/>
      <c r="B18" s="106"/>
      <c r="C18" s="119"/>
      <c r="D18" s="3" t="s">
        <v>850</v>
      </c>
      <c r="E18" s="4" t="s">
        <v>827</v>
      </c>
      <c r="F18" s="68"/>
      <c r="G18" s="68"/>
      <c r="H18" s="68"/>
      <c r="I18" s="106"/>
      <c r="J18" s="106"/>
      <c r="K18" s="111"/>
      <c r="L18" s="111"/>
      <c r="M18" s="119"/>
    </row>
    <row r="19" spans="1:13" x14ac:dyDescent="0.2">
      <c r="A19" s="107"/>
      <c r="B19" s="107"/>
      <c r="C19" s="119"/>
      <c r="D19" s="5" t="s">
        <v>876</v>
      </c>
      <c r="E19" s="9" t="s">
        <v>441</v>
      </c>
      <c r="F19" s="68"/>
      <c r="G19" s="68"/>
      <c r="H19" s="68"/>
      <c r="I19" s="107"/>
      <c r="J19" s="107"/>
      <c r="K19" s="112"/>
      <c r="L19" s="112"/>
      <c r="M19" s="119"/>
    </row>
    <row r="22" spans="1:13" ht="26.25" customHeight="1" x14ac:dyDescent="0.4">
      <c r="A22" s="98" t="s">
        <v>442</v>
      </c>
      <c r="B22" s="99"/>
      <c r="C22" s="100"/>
      <c r="D22" s="117" t="s">
        <v>443</v>
      </c>
      <c r="E22" s="117"/>
      <c r="F22" s="117"/>
      <c r="G22" s="117"/>
      <c r="H22" s="117"/>
      <c r="I22" s="117"/>
      <c r="J22" s="117"/>
      <c r="K22" s="98" t="s">
        <v>444</v>
      </c>
      <c r="L22" s="99"/>
      <c r="M22" s="100"/>
    </row>
    <row r="23" spans="1:13" ht="157.5" x14ac:dyDescent="0.25">
      <c r="A23" s="32" t="s">
        <v>445</v>
      </c>
      <c r="B23" s="32" t="s">
        <v>446</v>
      </c>
      <c r="C23" s="32" t="s">
        <v>447</v>
      </c>
      <c r="D23" s="116" t="s">
        <v>448</v>
      </c>
      <c r="E23" s="116"/>
      <c r="F23" s="25" t="s">
        <v>449</v>
      </c>
      <c r="G23" s="114" t="s">
        <v>450</v>
      </c>
      <c r="H23" s="115"/>
      <c r="I23" s="25" t="s">
        <v>451</v>
      </c>
      <c r="J23" s="25" t="s">
        <v>452</v>
      </c>
      <c r="K23" s="32" t="s">
        <v>453</v>
      </c>
      <c r="L23" s="32" t="s">
        <v>454</v>
      </c>
      <c r="M23" s="32" t="s">
        <v>455</v>
      </c>
    </row>
    <row r="24" spans="1:13" x14ac:dyDescent="0.2">
      <c r="A24" s="110">
        <f>K10</f>
        <v>0</v>
      </c>
      <c r="B24" s="110">
        <f>L10</f>
        <v>0</v>
      </c>
      <c r="C24" s="119">
        <f>M10</f>
        <v>0</v>
      </c>
      <c r="D24" s="113"/>
      <c r="E24" s="113"/>
      <c r="F24" s="5"/>
      <c r="G24" s="104"/>
      <c r="H24" s="104"/>
      <c r="I24" s="105">
        <v>-1</v>
      </c>
      <c r="J24" s="105">
        <v>-1</v>
      </c>
      <c r="K24" s="110">
        <f>A24+I24</f>
        <v>-1</v>
      </c>
      <c r="L24" s="110">
        <f>B24+J24</f>
        <v>-1</v>
      </c>
      <c r="M24" s="119">
        <f>K24*L24</f>
        <v>1</v>
      </c>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2"/>
      <c r="B32" s="112"/>
      <c r="C32" s="119"/>
      <c r="D32" s="113"/>
      <c r="E32" s="113"/>
      <c r="F32" s="5"/>
      <c r="G32" s="104"/>
      <c r="H32" s="104"/>
      <c r="I32" s="107"/>
      <c r="J32" s="107"/>
      <c r="K32" s="112"/>
      <c r="L32" s="112"/>
      <c r="M32" s="119"/>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117" priority="46" operator="between">
      <formula>0</formula>
      <formula>0</formula>
    </cfRule>
  </conditionalFormatting>
  <conditionalFormatting sqref="F12:H14">
    <cfRule type="cellIs" dxfId="116" priority="40" operator="between">
      <formula>0</formula>
      <formula>0</formula>
    </cfRule>
  </conditionalFormatting>
  <conditionalFormatting sqref="F16:H19">
    <cfRule type="cellIs" dxfId="115" priority="33" operator="between">
      <formula>0</formula>
      <formula>0</formula>
    </cfRule>
  </conditionalFormatting>
  <conditionalFormatting sqref="B10">
    <cfRule type="cellIs" dxfId="114" priority="26" operator="between">
      <formula>0</formula>
      <formula>0</formula>
    </cfRule>
  </conditionalFormatting>
  <conditionalFormatting sqref="J10">
    <cfRule type="cellIs" dxfId="113" priority="25" operator="between">
      <formula>0</formula>
      <formula>0</formula>
    </cfRule>
  </conditionalFormatting>
  <conditionalFormatting sqref="C10">
    <cfRule type="cellIs" dxfId="112" priority="10" operator="between">
      <formula>8</formula>
      <formula>16</formula>
    </cfRule>
    <cfRule type="cellIs" dxfId="111" priority="11" operator="between">
      <formula>4</formula>
      <formula>6</formula>
    </cfRule>
    <cfRule type="cellIs" dxfId="110" priority="12" operator="between">
      <formula>0</formula>
      <formula>3</formula>
    </cfRule>
  </conditionalFormatting>
  <conditionalFormatting sqref="M10">
    <cfRule type="cellIs" dxfId="109" priority="7" operator="between">
      <formula>8</formula>
      <formula>16</formula>
    </cfRule>
    <cfRule type="cellIs" dxfId="108" priority="8" operator="between">
      <formula>4</formula>
      <formula>6</formula>
    </cfRule>
    <cfRule type="cellIs" dxfId="107" priority="9" operator="between">
      <formula>0</formula>
      <formula>3</formula>
    </cfRule>
  </conditionalFormatting>
  <conditionalFormatting sqref="M24">
    <cfRule type="cellIs" dxfId="106" priority="4" operator="between">
      <formula>8</formula>
      <formula>16</formula>
    </cfRule>
    <cfRule type="cellIs" dxfId="105" priority="5" operator="between">
      <formula>4</formula>
      <formula>6</formula>
    </cfRule>
    <cfRule type="cellIs" dxfId="104" priority="6" operator="between">
      <formula>0</formula>
      <formula>3</formula>
    </cfRule>
  </conditionalFormatting>
  <conditionalFormatting sqref="C24">
    <cfRule type="cellIs" dxfId="103" priority="1" operator="between">
      <formula>8</formula>
      <formula>16</formula>
    </cfRule>
    <cfRule type="cellIs" dxfId="102" priority="2" operator="between">
      <formula>4</formula>
      <formula>6</formula>
    </cfRule>
    <cfRule type="cellIs" dxfId="101"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F19:H19 F14:H15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E14" sqref="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456</v>
      </c>
      <c r="D3" s="102"/>
      <c r="E3" s="102"/>
      <c r="F3" s="102"/>
      <c r="G3" s="103"/>
    </row>
    <row r="4" spans="1:13" s="13" customFormat="1" ht="110.25" x14ac:dyDescent="0.25">
      <c r="C4" s="29" t="s">
        <v>457</v>
      </c>
      <c r="D4" s="69" t="s">
        <v>458</v>
      </c>
      <c r="E4" s="69" t="s">
        <v>459</v>
      </c>
      <c r="F4" s="69" t="s">
        <v>460</v>
      </c>
      <c r="G4" s="28" t="s">
        <v>760</v>
      </c>
    </row>
    <row r="5" spans="1:13" s="36" customFormat="1" ht="60.75" thickBot="1" x14ac:dyDescent="0.25">
      <c r="C5" s="55" t="str">
        <f>'2. Изпълнение и пров. дейности'!A13:A13</f>
        <v>IR7</v>
      </c>
      <c r="D5" s="37" t="s">
        <v>742</v>
      </c>
      <c r="E5" s="37" t="s">
        <v>783</v>
      </c>
      <c r="F5" s="37" t="s">
        <v>769</v>
      </c>
      <c r="G5" s="38" t="s">
        <v>732</v>
      </c>
    </row>
    <row r="8" spans="1:13" ht="26.25" customHeight="1" x14ac:dyDescent="0.4">
      <c r="A8" s="98" t="s">
        <v>461</v>
      </c>
      <c r="B8" s="99"/>
      <c r="C8" s="100"/>
      <c r="D8" s="98" t="s">
        <v>462</v>
      </c>
      <c r="E8" s="99"/>
      <c r="F8" s="99"/>
      <c r="G8" s="99"/>
      <c r="H8" s="99"/>
      <c r="I8" s="99"/>
      <c r="J8" s="100"/>
      <c r="K8" s="98" t="s">
        <v>463</v>
      </c>
      <c r="L8" s="99"/>
      <c r="M8" s="100"/>
    </row>
    <row r="9" spans="1:13" ht="173.25" x14ac:dyDescent="0.25">
      <c r="A9" s="32" t="s">
        <v>464</v>
      </c>
      <c r="B9" s="32" t="s">
        <v>465</v>
      </c>
      <c r="C9" s="32" t="s">
        <v>466</v>
      </c>
      <c r="D9" s="32" t="s">
        <v>467</v>
      </c>
      <c r="E9" s="32" t="s">
        <v>468</v>
      </c>
      <c r="F9" s="32" t="s">
        <v>469</v>
      </c>
      <c r="G9" s="32" t="s">
        <v>470</v>
      </c>
      <c r="H9" s="32" t="s">
        <v>471</v>
      </c>
      <c r="I9" s="32" t="s">
        <v>472</v>
      </c>
      <c r="J9" s="32" t="s">
        <v>473</v>
      </c>
      <c r="K9" s="32" t="s">
        <v>474</v>
      </c>
      <c r="L9" s="32" t="s">
        <v>475</v>
      </c>
      <c r="M9" s="32" t="s">
        <v>476</v>
      </c>
    </row>
    <row r="10" spans="1:13" ht="25.5" x14ac:dyDescent="0.2">
      <c r="A10" s="104">
        <v>1</v>
      </c>
      <c r="B10" s="104">
        <v>1</v>
      </c>
      <c r="C10" s="119">
        <f>A10*B10</f>
        <v>1</v>
      </c>
      <c r="D10" s="3" t="s">
        <v>877</v>
      </c>
      <c r="E10" s="4" t="s">
        <v>931</v>
      </c>
      <c r="F10" s="48"/>
      <c r="G10" s="48"/>
      <c r="H10" s="48"/>
      <c r="I10" s="104">
        <v>-1</v>
      </c>
      <c r="J10" s="104">
        <v>-2</v>
      </c>
      <c r="K10" s="120">
        <f>A10+I10</f>
        <v>0</v>
      </c>
      <c r="L10" s="120">
        <f>B10+J10</f>
        <v>-1</v>
      </c>
      <c r="M10" s="108">
        <f>K10*L10</f>
        <v>0</v>
      </c>
    </row>
    <row r="11" spans="1:13" ht="25.5" x14ac:dyDescent="0.2">
      <c r="A11" s="104"/>
      <c r="B11" s="104"/>
      <c r="C11" s="119"/>
      <c r="D11" s="94" t="s">
        <v>878</v>
      </c>
      <c r="E11" s="95" t="s">
        <v>932</v>
      </c>
      <c r="F11" s="48"/>
      <c r="G11" s="48"/>
      <c r="H11" s="48"/>
      <c r="I11" s="104"/>
      <c r="J11" s="104"/>
      <c r="K11" s="120"/>
      <c r="L11" s="120"/>
      <c r="M11" s="109"/>
    </row>
    <row r="12" spans="1:13" x14ac:dyDescent="0.2">
      <c r="A12" s="104"/>
      <c r="B12" s="104"/>
      <c r="C12" s="119"/>
      <c r="D12" s="5" t="s">
        <v>879</v>
      </c>
      <c r="E12" s="9" t="s">
        <v>477</v>
      </c>
      <c r="F12" s="48"/>
      <c r="G12" s="48"/>
      <c r="H12" s="48"/>
      <c r="I12" s="104"/>
      <c r="J12" s="104"/>
      <c r="K12" s="120"/>
      <c r="L12" s="120"/>
      <c r="M12" s="109"/>
    </row>
    <row r="15" spans="1:13" ht="26.25" customHeight="1" x14ac:dyDescent="0.4">
      <c r="A15" s="98" t="s">
        <v>478</v>
      </c>
      <c r="B15" s="99"/>
      <c r="C15" s="100"/>
      <c r="D15" s="117" t="s">
        <v>479</v>
      </c>
      <c r="E15" s="117"/>
      <c r="F15" s="117"/>
      <c r="G15" s="117"/>
      <c r="H15" s="117"/>
      <c r="I15" s="117"/>
      <c r="J15" s="117"/>
      <c r="K15" s="98" t="s">
        <v>480</v>
      </c>
      <c r="L15" s="99"/>
      <c r="M15" s="100"/>
    </row>
    <row r="16" spans="1:13" ht="157.5" x14ac:dyDescent="0.25">
      <c r="A16" s="32" t="s">
        <v>481</v>
      </c>
      <c r="B16" s="32" t="s">
        <v>482</v>
      </c>
      <c r="C16" s="32" t="s">
        <v>483</v>
      </c>
      <c r="D16" s="116" t="s">
        <v>484</v>
      </c>
      <c r="E16" s="116"/>
      <c r="F16" s="25" t="s">
        <v>485</v>
      </c>
      <c r="G16" s="114" t="s">
        <v>486</v>
      </c>
      <c r="H16" s="115"/>
      <c r="I16" s="25" t="s">
        <v>487</v>
      </c>
      <c r="J16" s="25" t="s">
        <v>488</v>
      </c>
      <c r="K16" s="32" t="s">
        <v>489</v>
      </c>
      <c r="L16" s="32" t="s">
        <v>490</v>
      </c>
      <c r="M16" s="32" t="s">
        <v>491</v>
      </c>
    </row>
    <row r="17" spans="1:13" x14ac:dyDescent="0.2">
      <c r="A17" s="110">
        <f>K10</f>
        <v>0</v>
      </c>
      <c r="B17" s="110">
        <f>L10</f>
        <v>-1</v>
      </c>
      <c r="C17" s="108">
        <f>M10</f>
        <v>0</v>
      </c>
      <c r="D17" s="113"/>
      <c r="E17" s="113"/>
      <c r="F17" s="5"/>
      <c r="G17" s="104"/>
      <c r="H17" s="104"/>
      <c r="I17" s="105">
        <v>-1</v>
      </c>
      <c r="J17" s="105">
        <v>-1</v>
      </c>
      <c r="K17" s="110">
        <f>A17+I17</f>
        <v>-1</v>
      </c>
      <c r="L17" s="110">
        <f>B17+J17</f>
        <v>-2</v>
      </c>
      <c r="M17" s="108">
        <f>K17*L17</f>
        <v>2</v>
      </c>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2"/>
      <c r="B25" s="112"/>
      <c r="C25" s="118"/>
      <c r="D25" s="113"/>
      <c r="E25" s="113"/>
      <c r="F25" s="5"/>
      <c r="G25" s="104"/>
      <c r="H25" s="104"/>
      <c r="I25" s="107"/>
      <c r="J25" s="107"/>
      <c r="K25" s="112"/>
      <c r="L25" s="112"/>
      <c r="M25" s="118"/>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00" priority="41" operator="between">
      <formula>0</formula>
      <formula>0</formula>
    </cfRule>
  </conditionalFormatting>
  <conditionalFormatting sqref="C10">
    <cfRule type="cellIs" dxfId="99" priority="10" operator="between">
      <formula>8</formula>
      <formula>16</formula>
    </cfRule>
    <cfRule type="cellIs" dxfId="98" priority="11" operator="between">
      <formula>4</formula>
      <formula>6</formula>
    </cfRule>
    <cfRule type="cellIs" dxfId="97" priority="12" operator="between">
      <formula>0</formula>
      <formula>3</formula>
    </cfRule>
  </conditionalFormatting>
  <conditionalFormatting sqref="C17">
    <cfRule type="cellIs" dxfId="96" priority="7" operator="between">
      <formula>8</formula>
      <formula>16</formula>
    </cfRule>
    <cfRule type="cellIs" dxfId="95" priority="8" operator="between">
      <formula>4</formula>
      <formula>6</formula>
    </cfRule>
    <cfRule type="cellIs" dxfId="94" priority="9" operator="between">
      <formula>0</formula>
      <formula>3</formula>
    </cfRule>
  </conditionalFormatting>
  <conditionalFormatting sqref="M17">
    <cfRule type="cellIs" dxfId="93" priority="4" operator="between">
      <formula>8</formula>
      <formula>16</formula>
    </cfRule>
    <cfRule type="cellIs" dxfId="92" priority="5" operator="between">
      <formula>4</formula>
      <formula>6</formula>
    </cfRule>
    <cfRule type="cellIs" dxfId="91" priority="6" operator="between">
      <formula>0</formula>
      <formula>3</formula>
    </cfRule>
  </conditionalFormatting>
  <conditionalFormatting sqref="M10">
    <cfRule type="cellIs" dxfId="90" priority="1" operator="between">
      <formula>8</formula>
      <formula>16</formula>
    </cfRule>
    <cfRule type="cellIs" dxfId="89" priority="2" operator="between">
      <formula>4</formula>
      <formula>6</formula>
    </cfRule>
    <cfRule type="cellIs" dxfId="88"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10" zoomScale="80" zoomScaleNormal="75" zoomScaleSheetLayoutView="80" workbookViewId="0">
      <selection activeCell="E12" sqref="E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492</v>
      </c>
      <c r="D3" s="102"/>
      <c r="E3" s="102"/>
      <c r="F3" s="102"/>
      <c r="G3" s="103"/>
    </row>
    <row r="4" spans="1:13" s="13" customFormat="1" ht="110.25" x14ac:dyDescent="0.25">
      <c r="C4" s="29" t="s">
        <v>493</v>
      </c>
      <c r="D4" s="69" t="s">
        <v>494</v>
      </c>
      <c r="E4" s="69" t="s">
        <v>495</v>
      </c>
      <c r="F4" s="69" t="s">
        <v>496</v>
      </c>
      <c r="G4" s="28" t="s">
        <v>760</v>
      </c>
    </row>
    <row r="5" spans="1:13" s="36" customFormat="1" ht="138.75" customHeight="1" thickBot="1" x14ac:dyDescent="0.25">
      <c r="C5" s="55" t="str">
        <f>'2. Изпълнение и пров. дейности'!A15:A15</f>
        <v>IR8</v>
      </c>
      <c r="D5" s="37" t="s">
        <v>743</v>
      </c>
      <c r="E5" s="37" t="s">
        <v>854</v>
      </c>
      <c r="F5" s="37" t="s">
        <v>775</v>
      </c>
      <c r="G5" s="38" t="s">
        <v>732</v>
      </c>
    </row>
    <row r="8" spans="1:13" ht="26.25" customHeight="1" x14ac:dyDescent="0.4">
      <c r="A8" s="98" t="s">
        <v>497</v>
      </c>
      <c r="B8" s="99"/>
      <c r="C8" s="100"/>
      <c r="D8" s="98" t="s">
        <v>498</v>
      </c>
      <c r="E8" s="99"/>
      <c r="F8" s="99"/>
      <c r="G8" s="99"/>
      <c r="H8" s="99"/>
      <c r="I8" s="99"/>
      <c r="J8" s="100"/>
      <c r="K8" s="98" t="s">
        <v>499</v>
      </c>
      <c r="L8" s="99"/>
      <c r="M8" s="100"/>
    </row>
    <row r="9" spans="1:13" ht="173.25" x14ac:dyDescent="0.25">
      <c r="A9" s="32" t="s">
        <v>500</v>
      </c>
      <c r="B9" s="32" t="s">
        <v>501</v>
      </c>
      <c r="C9" s="32" t="s">
        <v>502</v>
      </c>
      <c r="D9" s="32" t="s">
        <v>503</v>
      </c>
      <c r="E9" s="32" t="s">
        <v>504</v>
      </c>
      <c r="F9" s="32" t="s">
        <v>505</v>
      </c>
      <c r="G9" s="32" t="s">
        <v>506</v>
      </c>
      <c r="H9" s="32" t="s">
        <v>507</v>
      </c>
      <c r="I9" s="32" t="s">
        <v>508</v>
      </c>
      <c r="J9" s="32" t="s">
        <v>509</v>
      </c>
      <c r="K9" s="32" t="s">
        <v>510</v>
      </c>
      <c r="L9" s="32" t="s">
        <v>511</v>
      </c>
      <c r="M9" s="32" t="s">
        <v>512</v>
      </c>
    </row>
    <row r="10" spans="1:13" ht="15.75" x14ac:dyDescent="0.25">
      <c r="A10" s="105">
        <v>1</v>
      </c>
      <c r="B10" s="105">
        <v>1</v>
      </c>
      <c r="C10" s="108">
        <f>A10*B10</f>
        <v>1</v>
      </c>
      <c r="D10" s="125" t="s">
        <v>513</v>
      </c>
      <c r="E10" s="126"/>
      <c r="F10" s="126"/>
      <c r="G10" s="126"/>
      <c r="H10" s="127"/>
      <c r="I10" s="105" t="str">
        <f>D5</f>
        <v>Фиктивни разходи за труд</v>
      </c>
      <c r="J10" s="105">
        <v>-1</v>
      </c>
      <c r="K10" s="110" t="e">
        <f>A10+I10</f>
        <v>#VALUE!</v>
      </c>
      <c r="L10" s="110">
        <f>B10+J10</f>
        <v>0</v>
      </c>
      <c r="M10" s="108" t="e">
        <f>K10*L10</f>
        <v>#VALUE!</v>
      </c>
    </row>
    <row r="11" spans="1:13" ht="70.5" customHeight="1" x14ac:dyDescent="0.2">
      <c r="A11" s="106"/>
      <c r="B11" s="106"/>
      <c r="C11" s="109"/>
      <c r="D11" s="3" t="s">
        <v>880</v>
      </c>
      <c r="E11" s="4" t="s">
        <v>857</v>
      </c>
      <c r="F11" s="68"/>
      <c r="G11" s="68"/>
      <c r="H11" s="68"/>
      <c r="I11" s="106"/>
      <c r="J11" s="106"/>
      <c r="K11" s="111"/>
      <c r="L11" s="111"/>
      <c r="M11" s="109"/>
    </row>
    <row r="12" spans="1:13" ht="88.5" customHeight="1" x14ac:dyDescent="0.2">
      <c r="A12" s="106"/>
      <c r="B12" s="106"/>
      <c r="C12" s="109"/>
      <c r="D12" s="3" t="s">
        <v>881</v>
      </c>
      <c r="E12" s="4" t="s">
        <v>933</v>
      </c>
      <c r="F12" s="68"/>
      <c r="G12" s="68"/>
      <c r="H12" s="68"/>
      <c r="I12" s="106"/>
      <c r="J12" s="106"/>
      <c r="K12" s="111"/>
      <c r="L12" s="111"/>
      <c r="M12" s="109"/>
    </row>
    <row r="13" spans="1:13" x14ac:dyDescent="0.2">
      <c r="A13" s="106"/>
      <c r="B13" s="106"/>
      <c r="C13" s="109"/>
      <c r="D13" s="5" t="s">
        <v>882</v>
      </c>
      <c r="E13" s="9" t="s">
        <v>514</v>
      </c>
      <c r="F13" s="68"/>
      <c r="G13" s="68"/>
      <c r="H13" s="68"/>
      <c r="I13" s="106"/>
      <c r="J13" s="106"/>
      <c r="K13" s="111"/>
      <c r="L13" s="111"/>
      <c r="M13" s="109"/>
    </row>
    <row r="14" spans="1:13" ht="15.75" customHeight="1" x14ac:dyDescent="0.25">
      <c r="A14" s="106"/>
      <c r="B14" s="106"/>
      <c r="C14" s="109"/>
      <c r="D14" s="125" t="s">
        <v>515</v>
      </c>
      <c r="E14" s="126"/>
      <c r="F14" s="126"/>
      <c r="G14" s="126"/>
      <c r="H14" s="127"/>
      <c r="I14" s="106"/>
      <c r="J14" s="106"/>
      <c r="K14" s="111"/>
      <c r="L14" s="111"/>
      <c r="M14" s="109"/>
    </row>
    <row r="15" spans="1:13" ht="51" x14ac:dyDescent="0.2">
      <c r="A15" s="106"/>
      <c r="B15" s="106"/>
      <c r="C15" s="109"/>
      <c r="D15" s="3" t="s">
        <v>883</v>
      </c>
      <c r="E15" s="4" t="s">
        <v>856</v>
      </c>
      <c r="F15" s="68"/>
      <c r="G15" s="68"/>
      <c r="H15" s="68"/>
      <c r="I15" s="106"/>
      <c r="J15" s="106"/>
      <c r="K15" s="111"/>
      <c r="L15" s="111"/>
      <c r="M15" s="109"/>
    </row>
    <row r="16" spans="1:13" x14ac:dyDescent="0.2">
      <c r="A16" s="106"/>
      <c r="B16" s="106"/>
      <c r="C16" s="109"/>
      <c r="D16" s="5" t="s">
        <v>516</v>
      </c>
      <c r="E16" s="9" t="s">
        <v>517</v>
      </c>
      <c r="F16" s="68"/>
      <c r="G16" s="68"/>
      <c r="H16" s="68"/>
      <c r="I16" s="106"/>
      <c r="J16" s="106"/>
      <c r="K16" s="111"/>
      <c r="L16" s="111"/>
      <c r="M16" s="109"/>
    </row>
    <row r="17" spans="1:13" ht="15.75" x14ac:dyDescent="0.25">
      <c r="A17" s="106"/>
      <c r="B17" s="106"/>
      <c r="C17" s="109"/>
      <c r="D17" s="125" t="s">
        <v>518</v>
      </c>
      <c r="E17" s="126"/>
      <c r="F17" s="126"/>
      <c r="G17" s="126"/>
      <c r="H17" s="127"/>
      <c r="I17" s="106"/>
      <c r="J17" s="106"/>
      <c r="K17" s="111"/>
      <c r="L17" s="111"/>
      <c r="M17" s="109"/>
    </row>
    <row r="18" spans="1:13" ht="63.75" x14ac:dyDescent="0.2">
      <c r="A18" s="106"/>
      <c r="B18" s="106"/>
      <c r="C18" s="109"/>
      <c r="D18" s="3" t="s">
        <v>884</v>
      </c>
      <c r="E18" s="4" t="s">
        <v>855</v>
      </c>
      <c r="F18" s="68"/>
      <c r="G18" s="68"/>
      <c r="H18" s="68"/>
      <c r="I18" s="106"/>
      <c r="J18" s="106"/>
      <c r="K18" s="111"/>
      <c r="L18" s="111"/>
      <c r="M18" s="109"/>
    </row>
    <row r="19" spans="1:13" x14ac:dyDescent="0.2">
      <c r="A19" s="107"/>
      <c r="B19" s="107"/>
      <c r="C19" s="109"/>
      <c r="D19" s="5" t="s">
        <v>882</v>
      </c>
      <c r="E19" s="9" t="s">
        <v>519</v>
      </c>
      <c r="F19" s="68"/>
      <c r="G19" s="68"/>
      <c r="H19" s="68"/>
      <c r="I19" s="107"/>
      <c r="J19" s="107"/>
      <c r="K19" s="112"/>
      <c r="L19" s="112"/>
      <c r="M19" s="109"/>
    </row>
    <row r="22" spans="1:13" ht="26.25" customHeight="1" x14ac:dyDescent="0.4">
      <c r="A22" s="98" t="s">
        <v>520</v>
      </c>
      <c r="B22" s="99"/>
      <c r="C22" s="100"/>
      <c r="D22" s="117" t="s">
        <v>521</v>
      </c>
      <c r="E22" s="117"/>
      <c r="F22" s="117"/>
      <c r="G22" s="117"/>
      <c r="H22" s="117"/>
      <c r="I22" s="117"/>
      <c r="J22" s="117"/>
      <c r="K22" s="98" t="s">
        <v>522</v>
      </c>
      <c r="L22" s="99"/>
      <c r="M22" s="100"/>
    </row>
    <row r="23" spans="1:13" ht="157.5" x14ac:dyDescent="0.25">
      <c r="A23" s="32" t="s">
        <v>523</v>
      </c>
      <c r="B23" s="32" t="s">
        <v>524</v>
      </c>
      <c r="C23" s="32" t="s">
        <v>525</v>
      </c>
      <c r="D23" s="116" t="s">
        <v>526</v>
      </c>
      <c r="E23" s="116"/>
      <c r="F23" s="25" t="s">
        <v>527</v>
      </c>
      <c r="G23" s="114" t="s">
        <v>528</v>
      </c>
      <c r="H23" s="115"/>
      <c r="I23" s="25" t="s">
        <v>529</v>
      </c>
      <c r="J23" s="25" t="s">
        <v>530</v>
      </c>
      <c r="K23" s="32" t="s">
        <v>531</v>
      </c>
      <c r="L23" s="32" t="s">
        <v>532</v>
      </c>
      <c r="M23" s="32" t="s">
        <v>533</v>
      </c>
    </row>
    <row r="24" spans="1:13" x14ac:dyDescent="0.2">
      <c r="A24" s="110" t="e">
        <f>K10</f>
        <v>#VALUE!</v>
      </c>
      <c r="B24" s="110">
        <f>L10</f>
        <v>0</v>
      </c>
      <c r="C24" s="108" t="e">
        <f>M10</f>
        <v>#VALUE!</v>
      </c>
      <c r="D24" s="113"/>
      <c r="E24" s="113"/>
      <c r="F24" s="5"/>
      <c r="G24" s="104"/>
      <c r="H24" s="104"/>
      <c r="I24" s="105">
        <v>-1</v>
      </c>
      <c r="J24" s="105">
        <v>-1</v>
      </c>
      <c r="K24" s="110" t="e">
        <f>A24+I24</f>
        <v>#VALUE!</v>
      </c>
      <c r="L24" s="110">
        <f>B24+J24</f>
        <v>-1</v>
      </c>
      <c r="M24" s="119" t="e">
        <f>K24*L24</f>
        <v>#VALUE!</v>
      </c>
    </row>
    <row r="25" spans="1:13" x14ac:dyDescent="0.2">
      <c r="A25" s="111"/>
      <c r="B25" s="111"/>
      <c r="C25" s="109"/>
      <c r="D25" s="113"/>
      <c r="E25" s="113"/>
      <c r="F25" s="5"/>
      <c r="G25" s="104"/>
      <c r="H25" s="104"/>
      <c r="I25" s="106"/>
      <c r="J25" s="106"/>
      <c r="K25" s="111"/>
      <c r="L25" s="111"/>
      <c r="M25" s="119"/>
    </row>
    <row r="26" spans="1:13" x14ac:dyDescent="0.2">
      <c r="A26" s="111"/>
      <c r="B26" s="111"/>
      <c r="C26" s="109"/>
      <c r="D26" s="113"/>
      <c r="E26" s="113"/>
      <c r="F26" s="5"/>
      <c r="G26" s="104"/>
      <c r="H26" s="104"/>
      <c r="I26" s="106"/>
      <c r="J26" s="106"/>
      <c r="K26" s="111"/>
      <c r="L26" s="111"/>
      <c r="M26" s="119"/>
    </row>
    <row r="27" spans="1:13" x14ac:dyDescent="0.2">
      <c r="A27" s="111"/>
      <c r="B27" s="111"/>
      <c r="C27" s="109"/>
      <c r="D27" s="113"/>
      <c r="E27" s="113"/>
      <c r="F27" s="5"/>
      <c r="G27" s="104"/>
      <c r="H27" s="104"/>
      <c r="I27" s="106"/>
      <c r="J27" s="106"/>
      <c r="K27" s="111"/>
      <c r="L27" s="111"/>
      <c r="M27" s="119"/>
    </row>
    <row r="28" spans="1:13" x14ac:dyDescent="0.2">
      <c r="A28" s="111"/>
      <c r="B28" s="111"/>
      <c r="C28" s="109"/>
      <c r="D28" s="113"/>
      <c r="E28" s="113"/>
      <c r="F28" s="5"/>
      <c r="G28" s="104"/>
      <c r="H28" s="104"/>
      <c r="I28" s="106"/>
      <c r="J28" s="106"/>
      <c r="K28" s="111"/>
      <c r="L28" s="111"/>
      <c r="M28" s="119"/>
    </row>
    <row r="29" spans="1:13" x14ac:dyDescent="0.2">
      <c r="A29" s="111"/>
      <c r="B29" s="111"/>
      <c r="C29" s="109"/>
      <c r="D29" s="113"/>
      <c r="E29" s="113"/>
      <c r="F29" s="5"/>
      <c r="G29" s="104"/>
      <c r="H29" s="104"/>
      <c r="I29" s="106"/>
      <c r="J29" s="106"/>
      <c r="K29" s="111"/>
      <c r="L29" s="111"/>
      <c r="M29" s="119"/>
    </row>
    <row r="30" spans="1:13" x14ac:dyDescent="0.2">
      <c r="A30" s="111"/>
      <c r="B30" s="111"/>
      <c r="C30" s="109"/>
      <c r="D30" s="113"/>
      <c r="E30" s="113"/>
      <c r="F30" s="5"/>
      <c r="G30" s="104"/>
      <c r="H30" s="104"/>
      <c r="I30" s="106"/>
      <c r="J30" s="106"/>
      <c r="K30" s="111"/>
      <c r="L30" s="111"/>
      <c r="M30" s="119"/>
    </row>
    <row r="31" spans="1:13" x14ac:dyDescent="0.2">
      <c r="A31" s="111"/>
      <c r="B31" s="111"/>
      <c r="C31" s="109"/>
      <c r="D31" s="113"/>
      <c r="E31" s="113"/>
      <c r="F31" s="5"/>
      <c r="G31" s="104"/>
      <c r="H31" s="104"/>
      <c r="I31" s="106"/>
      <c r="J31" s="106"/>
      <c r="K31" s="111"/>
      <c r="L31" s="111"/>
      <c r="M31" s="119"/>
    </row>
    <row r="32" spans="1:13" x14ac:dyDescent="0.2">
      <c r="A32" s="112"/>
      <c r="B32" s="112"/>
      <c r="C32" s="109"/>
      <c r="D32" s="113"/>
      <c r="E32" s="113"/>
      <c r="F32" s="5"/>
      <c r="G32" s="104"/>
      <c r="H32" s="104"/>
      <c r="I32" s="107"/>
      <c r="J32" s="107"/>
      <c r="K32" s="112"/>
      <c r="L32" s="112"/>
      <c r="M32" s="119"/>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6">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J10:J19"/>
    <mergeCell ref="K10:K19"/>
    <mergeCell ref="L10:L19"/>
    <mergeCell ref="M10:M19"/>
    <mergeCell ref="A24:A32"/>
    <mergeCell ref="B24:B32"/>
    <mergeCell ref="C24:C32"/>
    <mergeCell ref="D24:E24"/>
    <mergeCell ref="G24:H24"/>
    <mergeCell ref="D28:E28"/>
    <mergeCell ref="G28:H28"/>
    <mergeCell ref="D29:E29"/>
    <mergeCell ref="G29:H29"/>
    <mergeCell ref="G32:H32"/>
    <mergeCell ref="J24:J32"/>
    <mergeCell ref="K24:K32"/>
    <mergeCell ref="K8:M8"/>
    <mergeCell ref="D23:E23"/>
    <mergeCell ref="G23:H23"/>
    <mergeCell ref="C3:G3"/>
    <mergeCell ref="A8:C8"/>
    <mergeCell ref="D8:J8"/>
    <mergeCell ref="A22:C22"/>
    <mergeCell ref="D22:J22"/>
    <mergeCell ref="D10:H10"/>
    <mergeCell ref="D14:H14"/>
    <mergeCell ref="D17:H17"/>
    <mergeCell ref="I10:I19"/>
    <mergeCell ref="A10:A19"/>
    <mergeCell ref="B10:B19"/>
    <mergeCell ref="C10:C19"/>
    <mergeCell ref="K22:M22"/>
  </mergeCells>
  <conditionalFormatting sqref="A10 I10 F15:H16 F18:H19 F11:H13">
    <cfRule type="cellIs" dxfId="87" priority="75" operator="between">
      <formula>0</formula>
      <formula>0</formula>
    </cfRule>
  </conditionalFormatting>
  <conditionalFormatting sqref="B10">
    <cfRule type="cellIs" dxfId="86" priority="34" operator="between">
      <formula>0</formula>
      <formula>0</formula>
    </cfRule>
  </conditionalFormatting>
  <conditionalFormatting sqref="J10">
    <cfRule type="cellIs" dxfId="85" priority="33" operator="between">
      <formula>0</formula>
      <formula>0</formula>
    </cfRule>
  </conditionalFormatting>
  <conditionalFormatting sqref="C10">
    <cfRule type="cellIs" dxfId="84" priority="10" operator="between">
      <formula>8</formula>
      <formula>16</formula>
    </cfRule>
    <cfRule type="cellIs" dxfId="83" priority="11" operator="between">
      <formula>4</formula>
      <formula>6</formula>
    </cfRule>
    <cfRule type="cellIs" dxfId="82" priority="12" operator="between">
      <formula>0</formula>
      <formula>3</formula>
    </cfRule>
  </conditionalFormatting>
  <conditionalFormatting sqref="M10">
    <cfRule type="cellIs" dxfId="81" priority="7" operator="between">
      <formula>8</formula>
      <formula>16</formula>
    </cfRule>
    <cfRule type="cellIs" dxfId="80" priority="8" operator="between">
      <formula>4</formula>
      <formula>6</formula>
    </cfRule>
    <cfRule type="cellIs" dxfId="79" priority="9" operator="between">
      <formula>0</formula>
      <formula>3</formula>
    </cfRule>
  </conditionalFormatting>
  <conditionalFormatting sqref="C24">
    <cfRule type="cellIs" dxfId="78" priority="4" operator="between">
      <formula>8</formula>
      <formula>16</formula>
    </cfRule>
    <cfRule type="cellIs" dxfId="77" priority="5" operator="between">
      <formula>4</formula>
      <formula>6</formula>
    </cfRule>
    <cfRule type="cellIs" dxfId="76" priority="6" operator="between">
      <formula>0</formula>
      <formula>3</formula>
    </cfRule>
  </conditionalFormatting>
  <conditionalFormatting sqref="M24">
    <cfRule type="cellIs" dxfId="75" priority="1" operator="between">
      <formula>8</formula>
      <formula>16</formula>
    </cfRule>
    <cfRule type="cellIs" dxfId="74" priority="2" operator="between">
      <formula>4</formula>
      <formula>6</formula>
    </cfRule>
    <cfRule type="cellIs" dxfId="73"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F16:G16 F19:G19 F13:G13 H19 H16 H13</xm:sqref>
        </x14:dataValidation>
        <x14:dataValidation type="list" allowBlank="1" showInputMessage="1" showErrorMessage="1">
          <x14:formula1>
            <xm:f>'SR1'!$J$3:$J$4</xm:f>
          </x14:formula1>
          <xm:sqref>F11:G12 F15:G15 F18:G18</xm:sqref>
        </x14:dataValidation>
        <x14:dataValidation type="list" allowBlank="1" showInputMessage="1" showErrorMessage="1">
          <x14:formula1>
            <xm:f>'SR1'!$K$3:$K$5</xm:f>
          </x14:formula1>
          <xm:sqref>H11:H12 H15 H18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A4" zoomScale="75" zoomScaleNormal="75" zoomScaleSheetLayoutView="75" workbookViewId="0">
      <selection activeCell="I10" sqref="I10:I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534</v>
      </c>
      <c r="D3" s="102"/>
      <c r="E3" s="102"/>
      <c r="F3" s="102"/>
      <c r="G3" s="103"/>
    </row>
    <row r="4" spans="1:13" s="13" customFormat="1" ht="110.25" x14ac:dyDescent="0.25">
      <c r="C4" s="29" t="s">
        <v>535</v>
      </c>
      <c r="D4" s="32" t="s">
        <v>536</v>
      </c>
      <c r="E4" s="32" t="s">
        <v>537</v>
      </c>
      <c r="F4" s="32" t="s">
        <v>538</v>
      </c>
      <c r="G4" s="28" t="s">
        <v>760</v>
      </c>
    </row>
    <row r="5" spans="1:13" s="36" customFormat="1" ht="93" customHeight="1" thickBot="1" x14ac:dyDescent="0.25">
      <c r="C5" s="55" t="str">
        <f>'2. Изпълнение и пров. дейности'!A16:A16</f>
        <v>IR9</v>
      </c>
      <c r="D5" s="37" t="s">
        <v>754</v>
      </c>
      <c r="E5" s="37" t="str">
        <f>'2. Изпълнение и пров. дейности'!C16:C16</f>
        <v>Краен получател съзнателно извършва неправилно разпределение на разходите за персонал между проекта по МВУ и други източници на финансиране</v>
      </c>
      <c r="F5" s="37" t="s">
        <v>778</v>
      </c>
      <c r="G5" s="37" t="s">
        <v>732</v>
      </c>
    </row>
    <row r="8" spans="1:13" ht="26.25" customHeight="1" x14ac:dyDescent="0.4">
      <c r="A8" s="98" t="s">
        <v>539</v>
      </c>
      <c r="B8" s="99"/>
      <c r="C8" s="100"/>
      <c r="D8" s="98" t="s">
        <v>540</v>
      </c>
      <c r="E8" s="99"/>
      <c r="F8" s="99"/>
      <c r="G8" s="99"/>
      <c r="H8" s="99"/>
      <c r="I8" s="99"/>
      <c r="J8" s="100"/>
      <c r="K8" s="98" t="s">
        <v>541</v>
      </c>
      <c r="L8" s="99"/>
      <c r="M8" s="100"/>
    </row>
    <row r="9" spans="1:13" ht="173.25" x14ac:dyDescent="0.25">
      <c r="A9" s="32" t="s">
        <v>542</v>
      </c>
      <c r="B9" s="32" t="s">
        <v>543</v>
      </c>
      <c r="C9" s="32" t="s">
        <v>544</v>
      </c>
      <c r="D9" s="32" t="s">
        <v>545</v>
      </c>
      <c r="E9" s="32" t="s">
        <v>546</v>
      </c>
      <c r="F9" s="32" t="s">
        <v>547</v>
      </c>
      <c r="G9" s="32" t="s">
        <v>548</v>
      </c>
      <c r="H9" s="32" t="s">
        <v>549</v>
      </c>
      <c r="I9" s="32" t="s">
        <v>550</v>
      </c>
      <c r="J9" s="32" t="s">
        <v>551</v>
      </c>
      <c r="K9" s="32" t="s">
        <v>552</v>
      </c>
      <c r="L9" s="32" t="s">
        <v>553</v>
      </c>
      <c r="M9" s="32" t="s">
        <v>554</v>
      </c>
    </row>
    <row r="10" spans="1:13" ht="38.25" x14ac:dyDescent="0.2">
      <c r="A10" s="104">
        <v>1</v>
      </c>
      <c r="B10" s="104">
        <v>3</v>
      </c>
      <c r="C10" s="119">
        <f>A10*B10</f>
        <v>3</v>
      </c>
      <c r="D10" s="3" t="s">
        <v>885</v>
      </c>
      <c r="E10" s="4" t="s">
        <v>862</v>
      </c>
      <c r="F10" s="48" t="s">
        <v>936</v>
      </c>
      <c r="G10" s="48" t="s">
        <v>936</v>
      </c>
      <c r="H10" s="48" t="s">
        <v>937</v>
      </c>
      <c r="I10" s="104">
        <v>-1</v>
      </c>
      <c r="J10" s="104">
        <v>-2</v>
      </c>
      <c r="K10" s="120">
        <f>A10+I10</f>
        <v>0</v>
      </c>
      <c r="L10" s="120">
        <f>B10+J10</f>
        <v>1</v>
      </c>
      <c r="M10" s="119">
        <f>K10*L10</f>
        <v>0</v>
      </c>
    </row>
    <row r="11" spans="1:13" x14ac:dyDescent="0.2">
      <c r="A11" s="104"/>
      <c r="B11" s="104"/>
      <c r="C11" s="119"/>
      <c r="D11" s="5" t="s">
        <v>886</v>
      </c>
      <c r="E11" s="9" t="s">
        <v>555</v>
      </c>
      <c r="F11" s="48"/>
      <c r="G11" s="48"/>
      <c r="H11" s="48"/>
      <c r="I11" s="104"/>
      <c r="J11" s="104"/>
      <c r="K11" s="120"/>
      <c r="L11" s="120"/>
      <c r="M11" s="119"/>
    </row>
    <row r="14" spans="1:13" ht="26.25" customHeight="1" x14ac:dyDescent="0.4">
      <c r="A14" s="98" t="s">
        <v>556</v>
      </c>
      <c r="B14" s="99"/>
      <c r="C14" s="100"/>
      <c r="D14" s="117" t="s">
        <v>557</v>
      </c>
      <c r="E14" s="117"/>
      <c r="F14" s="117"/>
      <c r="G14" s="117"/>
      <c r="H14" s="117"/>
      <c r="I14" s="117"/>
      <c r="J14" s="117"/>
      <c r="K14" s="98" t="s">
        <v>558</v>
      </c>
      <c r="L14" s="99"/>
      <c r="M14" s="100"/>
    </row>
    <row r="15" spans="1:13" ht="157.5" x14ac:dyDescent="0.25">
      <c r="A15" s="32" t="s">
        <v>559</v>
      </c>
      <c r="B15" s="32" t="s">
        <v>560</v>
      </c>
      <c r="C15" s="32" t="s">
        <v>561</v>
      </c>
      <c r="D15" s="116" t="s">
        <v>562</v>
      </c>
      <c r="E15" s="116"/>
      <c r="F15" s="25" t="s">
        <v>563</v>
      </c>
      <c r="G15" s="114" t="s">
        <v>564</v>
      </c>
      <c r="H15" s="115"/>
      <c r="I15" s="25" t="s">
        <v>565</v>
      </c>
      <c r="J15" s="25" t="s">
        <v>566</v>
      </c>
      <c r="K15" s="32" t="s">
        <v>567</v>
      </c>
      <c r="L15" s="32" t="s">
        <v>568</v>
      </c>
      <c r="M15" s="32" t="s">
        <v>569</v>
      </c>
    </row>
    <row r="16" spans="1:13" x14ac:dyDescent="0.2">
      <c r="A16" s="110">
        <f>K10</f>
        <v>0</v>
      </c>
      <c r="B16" s="110">
        <f>L10</f>
        <v>1</v>
      </c>
      <c r="C16" s="119">
        <f>M10</f>
        <v>0</v>
      </c>
      <c r="D16" s="113"/>
      <c r="E16" s="113"/>
      <c r="F16" s="5"/>
      <c r="G16" s="104"/>
      <c r="H16" s="104"/>
      <c r="I16" s="105">
        <v>-1</v>
      </c>
      <c r="J16" s="105">
        <v>-1</v>
      </c>
      <c r="K16" s="110">
        <f>A16+I16</f>
        <v>-1</v>
      </c>
      <c r="L16" s="110">
        <f>B16+J16</f>
        <v>0</v>
      </c>
      <c r="M16" s="108">
        <f>K16*L16</f>
        <v>0</v>
      </c>
    </row>
    <row r="17" spans="1:13" x14ac:dyDescent="0.2">
      <c r="A17" s="111"/>
      <c r="B17" s="111"/>
      <c r="C17" s="119"/>
      <c r="D17" s="113"/>
      <c r="E17" s="113"/>
      <c r="F17" s="5"/>
      <c r="G17" s="104"/>
      <c r="H17" s="104"/>
      <c r="I17" s="106"/>
      <c r="J17" s="106"/>
      <c r="K17" s="111"/>
      <c r="L17" s="111"/>
      <c r="M17" s="109"/>
    </row>
    <row r="18" spans="1:13" x14ac:dyDescent="0.2">
      <c r="A18" s="111"/>
      <c r="B18" s="111"/>
      <c r="C18" s="119"/>
      <c r="D18" s="113"/>
      <c r="E18" s="113"/>
      <c r="F18" s="5"/>
      <c r="G18" s="104"/>
      <c r="H18" s="104"/>
      <c r="I18" s="106"/>
      <c r="J18" s="106"/>
      <c r="K18" s="111"/>
      <c r="L18" s="111"/>
      <c r="M18" s="109"/>
    </row>
    <row r="19" spans="1:13" x14ac:dyDescent="0.2">
      <c r="A19" s="111"/>
      <c r="B19" s="111"/>
      <c r="C19" s="119"/>
      <c r="D19" s="113"/>
      <c r="E19" s="113"/>
      <c r="F19" s="5"/>
      <c r="G19" s="104"/>
      <c r="H19" s="104"/>
      <c r="I19" s="106"/>
      <c r="J19" s="106"/>
      <c r="K19" s="111"/>
      <c r="L19" s="111"/>
      <c r="M19" s="109"/>
    </row>
    <row r="20" spans="1:13" x14ac:dyDescent="0.2">
      <c r="A20" s="111"/>
      <c r="B20" s="111"/>
      <c r="C20" s="119"/>
      <c r="D20" s="113"/>
      <c r="E20" s="113"/>
      <c r="F20" s="5"/>
      <c r="G20" s="104"/>
      <c r="H20" s="104"/>
      <c r="I20" s="106"/>
      <c r="J20" s="106"/>
      <c r="K20" s="111"/>
      <c r="L20" s="111"/>
      <c r="M20" s="109"/>
    </row>
    <row r="21" spans="1:13" x14ac:dyDescent="0.2">
      <c r="A21" s="111"/>
      <c r="B21" s="111"/>
      <c r="C21" s="119"/>
      <c r="D21" s="113"/>
      <c r="E21" s="113"/>
      <c r="F21" s="5"/>
      <c r="G21" s="104"/>
      <c r="H21" s="104"/>
      <c r="I21" s="106"/>
      <c r="J21" s="106"/>
      <c r="K21" s="111"/>
      <c r="L21" s="111"/>
      <c r="M21" s="109"/>
    </row>
    <row r="22" spans="1:13" x14ac:dyDescent="0.2">
      <c r="A22" s="111"/>
      <c r="B22" s="111"/>
      <c r="C22" s="119"/>
      <c r="D22" s="113"/>
      <c r="E22" s="113"/>
      <c r="F22" s="5"/>
      <c r="G22" s="104"/>
      <c r="H22" s="104"/>
      <c r="I22" s="106"/>
      <c r="J22" s="106"/>
      <c r="K22" s="111"/>
      <c r="L22" s="111"/>
      <c r="M22" s="109"/>
    </row>
    <row r="23" spans="1:13" x14ac:dyDescent="0.2">
      <c r="A23" s="111"/>
      <c r="B23" s="111"/>
      <c r="C23" s="119"/>
      <c r="D23" s="113"/>
      <c r="E23" s="113"/>
      <c r="F23" s="5"/>
      <c r="G23" s="104"/>
      <c r="H23" s="104"/>
      <c r="I23" s="106"/>
      <c r="J23" s="106"/>
      <c r="K23" s="111"/>
      <c r="L23" s="111"/>
      <c r="M23" s="109"/>
    </row>
    <row r="24" spans="1:13" x14ac:dyDescent="0.2">
      <c r="A24" s="112"/>
      <c r="B24" s="112"/>
      <c r="C24" s="119"/>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2" priority="25" operator="between">
      <formula>0</formula>
      <formula>0</formula>
    </cfRule>
  </conditionalFormatting>
  <conditionalFormatting sqref="C10">
    <cfRule type="cellIs" dxfId="71" priority="10" operator="between">
      <formula>8</formula>
      <formula>16</formula>
    </cfRule>
    <cfRule type="cellIs" dxfId="70" priority="11" operator="between">
      <formula>4</formula>
      <formula>6</formula>
    </cfRule>
    <cfRule type="cellIs" dxfId="69" priority="12" operator="between">
      <formula>0</formula>
      <formula>3</formula>
    </cfRule>
  </conditionalFormatting>
  <conditionalFormatting sqref="C16">
    <cfRule type="cellIs" dxfId="68" priority="7" operator="between">
      <formula>8</formula>
      <formula>16</formula>
    </cfRule>
    <cfRule type="cellIs" dxfId="67" priority="8" operator="between">
      <formula>4</formula>
      <formula>6</formula>
    </cfRule>
    <cfRule type="cellIs" dxfId="66" priority="9" operator="between">
      <formula>0</formula>
      <formula>3</formula>
    </cfRule>
  </conditionalFormatting>
  <conditionalFormatting sqref="M10">
    <cfRule type="cellIs" dxfId="65" priority="4" operator="between">
      <formula>8</formula>
      <formula>16</formula>
    </cfRule>
    <cfRule type="cellIs" dxfId="64" priority="5" operator="between">
      <formula>4</formula>
      <formula>6</formula>
    </cfRule>
    <cfRule type="cellIs" dxfId="63" priority="6" operator="between">
      <formula>0</formula>
      <formula>3</formula>
    </cfRule>
  </conditionalFormatting>
  <conditionalFormatting sqref="M16">
    <cfRule type="cellIs" dxfId="62" priority="1" operator="between">
      <formula>8</formula>
      <formula>16</formula>
    </cfRule>
    <cfRule type="cellIs" dxfId="61" priority="2" operator="between">
      <formula>4</formula>
      <formula>6</formula>
    </cfRule>
    <cfRule type="cellIs" dxfId="60"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0" zoomScaleNormal="75" zoomScaleSheetLayoutView="70" workbookViewId="0">
      <selection activeCell="N15" sqref="N1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570</v>
      </c>
      <c r="D3" s="102"/>
      <c r="E3" s="102"/>
      <c r="F3" s="102"/>
      <c r="G3" s="103"/>
    </row>
    <row r="4" spans="1:13" s="13" customFormat="1" ht="110.25" x14ac:dyDescent="0.25">
      <c r="C4" s="29" t="s">
        <v>571</v>
      </c>
      <c r="D4" s="32" t="s">
        <v>572</v>
      </c>
      <c r="E4" s="32" t="s">
        <v>573</v>
      </c>
      <c r="F4" s="32" t="s">
        <v>574</v>
      </c>
      <c r="G4" s="28" t="s">
        <v>760</v>
      </c>
    </row>
    <row r="5" spans="1:13" s="36" customFormat="1" ht="60.75" thickBot="1" x14ac:dyDescent="0.25">
      <c r="C5" s="55" t="str">
        <f>'2. Изпълнение и пров. дейности'!A18</f>
        <v>IR10</v>
      </c>
      <c r="D5" s="37" t="s">
        <v>755</v>
      </c>
      <c r="E5" s="37" t="s">
        <v>779</v>
      </c>
      <c r="F5" s="37" t="s">
        <v>778</v>
      </c>
      <c r="G5" s="37" t="str">
        <f>'2. Изпълнение и пров. дейности'!F18</f>
        <v>Външен</v>
      </c>
    </row>
    <row r="8" spans="1:13" ht="26.25" customHeight="1" x14ac:dyDescent="0.4">
      <c r="A8" s="98" t="s">
        <v>575</v>
      </c>
      <c r="B8" s="99"/>
      <c r="C8" s="100"/>
      <c r="D8" s="98" t="s">
        <v>576</v>
      </c>
      <c r="E8" s="99"/>
      <c r="F8" s="99"/>
      <c r="G8" s="99"/>
      <c r="H8" s="99"/>
      <c r="I8" s="99"/>
      <c r="J8" s="100"/>
      <c r="K8" s="98" t="s">
        <v>577</v>
      </c>
      <c r="L8" s="99"/>
      <c r="M8" s="100"/>
    </row>
    <row r="9" spans="1:13" ht="173.25" x14ac:dyDescent="0.25">
      <c r="A9" s="49" t="s">
        <v>578</v>
      </c>
      <c r="B9" s="49" t="s">
        <v>579</v>
      </c>
      <c r="C9" s="49" t="s">
        <v>580</v>
      </c>
      <c r="D9" s="49" t="s">
        <v>581</v>
      </c>
      <c r="E9" s="49" t="s">
        <v>582</v>
      </c>
      <c r="F9" s="49" t="s">
        <v>583</v>
      </c>
      <c r="G9" s="49" t="s">
        <v>584</v>
      </c>
      <c r="H9" s="49" t="s">
        <v>585</v>
      </c>
      <c r="I9" s="49" t="s">
        <v>586</v>
      </c>
      <c r="J9" s="49" t="s">
        <v>587</v>
      </c>
      <c r="K9" s="49" t="s">
        <v>588</v>
      </c>
      <c r="L9" s="49" t="s">
        <v>589</v>
      </c>
      <c r="M9" s="49" t="s">
        <v>590</v>
      </c>
    </row>
    <row r="10" spans="1:13" ht="52.15" customHeight="1" x14ac:dyDescent="0.2">
      <c r="A10" s="82">
        <v>1</v>
      </c>
      <c r="B10" s="82">
        <v>1</v>
      </c>
      <c r="C10" s="83">
        <f>A10*B10</f>
        <v>1</v>
      </c>
      <c r="D10" s="5" t="s">
        <v>887</v>
      </c>
      <c r="E10" s="4" t="s">
        <v>784</v>
      </c>
      <c r="F10" s="82"/>
      <c r="G10" s="82"/>
      <c r="H10" s="82"/>
      <c r="I10" s="82">
        <v>-1</v>
      </c>
      <c r="J10" s="82">
        <v>-2</v>
      </c>
      <c r="K10" s="84">
        <f>A10+I10</f>
        <v>0</v>
      </c>
      <c r="L10" s="84">
        <f>B10+J10</f>
        <v>-1</v>
      </c>
      <c r="M10" s="83">
        <f>K10*L10</f>
        <v>0</v>
      </c>
    </row>
    <row r="11" spans="1:13" ht="69" customHeight="1" x14ac:dyDescent="0.2">
      <c r="A11" s="48">
        <v>1</v>
      </c>
      <c r="B11" s="48">
        <v>1</v>
      </c>
      <c r="C11" s="70">
        <f>A11*B11</f>
        <v>1</v>
      </c>
      <c r="D11" s="5" t="s">
        <v>888</v>
      </c>
      <c r="E11" s="4" t="s">
        <v>785</v>
      </c>
      <c r="F11" s="48"/>
      <c r="G11" s="48"/>
      <c r="H11" s="48"/>
      <c r="I11" s="48">
        <v>-1</v>
      </c>
      <c r="J11" s="48">
        <v>-2</v>
      </c>
      <c r="K11" s="50">
        <f>A11+I11</f>
        <v>0</v>
      </c>
      <c r="L11" s="50">
        <f>B11+J11</f>
        <v>-1</v>
      </c>
      <c r="M11" s="51">
        <f>K11*L11</f>
        <v>0</v>
      </c>
    </row>
    <row r="14" spans="1:13" ht="26.25" customHeight="1" x14ac:dyDescent="0.4">
      <c r="A14" s="98" t="s">
        <v>591</v>
      </c>
      <c r="B14" s="99"/>
      <c r="C14" s="100"/>
      <c r="D14" s="117" t="s">
        <v>592</v>
      </c>
      <c r="E14" s="117"/>
      <c r="F14" s="117"/>
      <c r="G14" s="117"/>
      <c r="H14" s="117"/>
      <c r="I14" s="117"/>
      <c r="J14" s="117"/>
      <c r="K14" s="98" t="s">
        <v>593</v>
      </c>
      <c r="L14" s="99"/>
      <c r="M14" s="100"/>
    </row>
    <row r="15" spans="1:13" ht="173.25" x14ac:dyDescent="0.25">
      <c r="A15" s="32" t="s">
        <v>594</v>
      </c>
      <c r="B15" s="32" t="s">
        <v>595</v>
      </c>
      <c r="C15" s="32" t="s">
        <v>596</v>
      </c>
      <c r="D15" s="116" t="s">
        <v>597</v>
      </c>
      <c r="E15" s="116"/>
      <c r="F15" s="25" t="s">
        <v>598</v>
      </c>
      <c r="G15" s="114" t="s">
        <v>599</v>
      </c>
      <c r="H15" s="115"/>
      <c r="I15" s="25" t="s">
        <v>600</v>
      </c>
      <c r="J15" s="25" t="s">
        <v>601</v>
      </c>
      <c r="K15" s="32" t="s">
        <v>602</v>
      </c>
      <c r="L15" s="32" t="s">
        <v>603</v>
      </c>
      <c r="M15" s="32" t="s">
        <v>604</v>
      </c>
    </row>
    <row r="16" spans="1:13" x14ac:dyDescent="0.2">
      <c r="A16" s="110">
        <f>K11</f>
        <v>0</v>
      </c>
      <c r="B16" s="110">
        <f>L11</f>
        <v>-1</v>
      </c>
      <c r="C16" s="108">
        <f>M11</f>
        <v>0</v>
      </c>
      <c r="D16" s="113"/>
      <c r="E16" s="113"/>
      <c r="F16" s="5"/>
      <c r="G16" s="104"/>
      <c r="H16" s="104"/>
      <c r="I16" s="105">
        <v>-1</v>
      </c>
      <c r="J16" s="105">
        <v>-1</v>
      </c>
      <c r="K16" s="110">
        <f>A16+I16</f>
        <v>-1</v>
      </c>
      <c r="L16" s="110">
        <f>B16+J16</f>
        <v>-2</v>
      </c>
      <c r="M16" s="108">
        <f>K16*L16</f>
        <v>2</v>
      </c>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2"/>
      <c r="B24" s="112"/>
      <c r="C24" s="118"/>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35">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K8:M8"/>
    <mergeCell ref="D15:E15"/>
    <mergeCell ref="G15:H15"/>
    <mergeCell ref="C3:G3"/>
    <mergeCell ref="A8:C8"/>
    <mergeCell ref="D8:J8"/>
    <mergeCell ref="A14:C14"/>
    <mergeCell ref="D14:J14"/>
    <mergeCell ref="K14:M14"/>
  </mergeCells>
  <conditionalFormatting sqref="A11:B11 F11:I11">
    <cfRule type="cellIs" dxfId="59" priority="30" operator="between">
      <formula>0</formula>
      <formula>0</formula>
    </cfRule>
  </conditionalFormatting>
  <conditionalFormatting sqref="M11">
    <cfRule type="cellIs" dxfId="58" priority="21" operator="between">
      <formula>8</formula>
      <formula>16</formula>
    </cfRule>
    <cfRule type="cellIs" dxfId="57" priority="22" operator="between">
      <formula>4</formula>
      <formula>6</formula>
    </cfRule>
    <cfRule type="cellIs" dxfId="56" priority="23" operator="between">
      <formula>0</formula>
      <formula>3</formula>
    </cfRule>
  </conditionalFormatting>
  <conditionalFormatting sqref="C16">
    <cfRule type="cellIs" dxfId="55" priority="15" operator="between">
      <formula>8</formula>
      <formula>16</formula>
    </cfRule>
    <cfRule type="cellIs" dxfId="54" priority="16" operator="between">
      <formula>4</formula>
      <formula>6</formula>
    </cfRule>
    <cfRule type="cellIs" dxfId="53" priority="17" operator="between">
      <formula>0</formula>
      <formula>3</formula>
    </cfRule>
  </conditionalFormatting>
  <conditionalFormatting sqref="M16">
    <cfRule type="cellIs" dxfId="52" priority="12" operator="between">
      <formula>8</formula>
      <formula>16</formula>
    </cfRule>
    <cfRule type="cellIs" dxfId="51" priority="13" operator="between">
      <formula>4</formula>
      <formula>6</formula>
    </cfRule>
    <cfRule type="cellIs" dxfId="50" priority="14" operator="between">
      <formula>0</formula>
      <formula>3</formula>
    </cfRule>
  </conditionalFormatting>
  <conditionalFormatting sqref="C11">
    <cfRule type="cellIs" dxfId="49" priority="9" operator="between">
      <formula>8</formula>
      <formula>16</formula>
    </cfRule>
    <cfRule type="cellIs" dxfId="48" priority="10" operator="between">
      <formula>4</formula>
      <formula>6</formula>
    </cfRule>
    <cfRule type="cellIs" dxfId="47" priority="11" operator="between">
      <formula>0</formula>
      <formula>3</formula>
    </cfRule>
  </conditionalFormatting>
  <conditionalFormatting sqref="A10:B10">
    <cfRule type="cellIs" dxfId="46" priority="8" operator="between">
      <formula>0</formula>
      <formula>0</formula>
    </cfRule>
  </conditionalFormatting>
  <conditionalFormatting sqref="C10">
    <cfRule type="cellIs" dxfId="45" priority="5" operator="between">
      <formula>8</formula>
      <formula>16</formula>
    </cfRule>
    <cfRule type="cellIs" dxfId="44" priority="6" operator="between">
      <formula>4</formula>
      <formula>6</formula>
    </cfRule>
    <cfRule type="cellIs" dxfId="43" priority="7" operator="between">
      <formula>0</formula>
      <formula>3</formula>
    </cfRule>
  </conditionalFormatting>
  <conditionalFormatting sqref="F10:I10">
    <cfRule type="cellIs" dxfId="42" priority="4" operator="between">
      <formula>0</formula>
      <formula>0</formula>
    </cfRule>
  </conditionalFormatting>
  <conditionalFormatting sqref="M10">
    <cfRule type="cellIs" dxfId="41" priority="1" operator="between">
      <formula>8</formula>
      <formula>16</formula>
    </cfRule>
    <cfRule type="cellIs" dxfId="40" priority="2" operator="between">
      <formula>4</formula>
      <formula>6</formula>
    </cfRule>
    <cfRule type="cellIs" dxfId="39" priority="3" operator="between">
      <formula>0</formula>
      <formula>3</formula>
    </cfRule>
  </conditionalFormatting>
  <dataValidations count="2">
    <dataValidation type="list" allowBlank="1" showInputMessage="1" showErrorMessage="1" sqref="A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H10:H11</xm:sqref>
        </x14:dataValidation>
        <x14:dataValidation type="list" allowBlank="1" showInputMessage="1" showErrorMessage="1">
          <x14:formula1>
            <xm:f>'SR1'!$J$3:$J$4</xm:f>
          </x14:formula1>
          <xm:sqref>F10:G11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4"/>
  <sheetViews>
    <sheetView view="pageBreakPreview" zoomScaleNormal="75" zoomScaleSheetLayoutView="100" workbookViewId="0">
      <selection activeCell="G5" sqref="G5"/>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762</v>
      </c>
    </row>
    <row r="4" spans="1:7" s="14" customFormat="1" ht="38.25" customHeight="1" x14ac:dyDescent="0.4">
      <c r="A4" s="117" t="s">
        <v>605</v>
      </c>
      <c r="B4" s="117"/>
      <c r="C4" s="117"/>
      <c r="D4" s="117"/>
      <c r="E4" s="117"/>
      <c r="F4" s="117"/>
      <c r="G4" s="117"/>
    </row>
    <row r="5" spans="1:7" s="13" customFormat="1" ht="126" x14ac:dyDescent="0.25">
      <c r="A5" s="19" t="s">
        <v>606</v>
      </c>
      <c r="B5" s="19" t="s">
        <v>607</v>
      </c>
      <c r="C5" s="19" t="s">
        <v>608</v>
      </c>
      <c r="D5" s="19" t="s">
        <v>761</v>
      </c>
      <c r="E5" s="19" t="s">
        <v>760</v>
      </c>
      <c r="F5" s="40" t="s">
        <v>790</v>
      </c>
      <c r="G5" s="40" t="s">
        <v>609</v>
      </c>
    </row>
    <row r="6" spans="1:7" ht="38.25" x14ac:dyDescent="0.2">
      <c r="A6" s="34" t="s">
        <v>610</v>
      </c>
      <c r="B6" s="30" t="s">
        <v>746</v>
      </c>
      <c r="C6" s="30" t="s">
        <v>810</v>
      </c>
      <c r="D6" s="30" t="s">
        <v>758</v>
      </c>
      <c r="E6" s="30" t="s">
        <v>611</v>
      </c>
      <c r="F6" s="42"/>
      <c r="G6" s="42"/>
    </row>
    <row r="7" spans="1:7" ht="51" x14ac:dyDescent="0.2">
      <c r="A7" s="34" t="s">
        <v>756</v>
      </c>
      <c r="B7" s="30" t="s">
        <v>757</v>
      </c>
      <c r="C7" s="30" t="s">
        <v>811</v>
      </c>
      <c r="D7" s="30" t="s">
        <v>786</v>
      </c>
      <c r="E7" s="30" t="s">
        <v>612</v>
      </c>
      <c r="F7" s="42"/>
      <c r="G7" s="42"/>
    </row>
    <row r="8" spans="1:7" ht="53.25" customHeight="1" x14ac:dyDescent="0.2">
      <c r="A8" s="20" t="s">
        <v>613</v>
      </c>
      <c r="B8" s="16"/>
      <c r="C8" s="17" t="s">
        <v>614</v>
      </c>
      <c r="D8" s="16"/>
      <c r="E8" s="16"/>
      <c r="F8" s="42"/>
      <c r="G8" s="42"/>
    </row>
    <row r="33" spans="6:6" hidden="1" x14ac:dyDescent="0.2">
      <c r="F33" t="s">
        <v>615</v>
      </c>
    </row>
    <row r="34" spans="6:6" hidden="1" x14ac:dyDescent="0.2">
      <c r="F34" t="s">
        <v>616</v>
      </c>
    </row>
  </sheetData>
  <mergeCells count="1">
    <mergeCell ref="A4:G4"/>
  </mergeCells>
  <dataValidations count="1">
    <dataValidation type="list" allowBlank="1" showInputMessage="1" showErrorMessage="1" sqref="F6:F8">
      <formula1>$F$33:$F$34</formula1>
    </dataValidation>
  </dataValidations>
  <pageMargins left="0.7" right="0.7" top="0.75" bottom="0.75" header="0.3" footer="0.3"/>
  <pageSetup paperSize="8" scale="83"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7" zoomScaleNormal="75" zoomScaleSheetLayoutView="100" workbookViewId="0">
      <selection activeCell="D14" sqref="D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617</v>
      </c>
      <c r="D3" s="102"/>
      <c r="E3" s="102"/>
      <c r="F3" s="102"/>
      <c r="G3" s="103"/>
    </row>
    <row r="4" spans="1:13" s="13" customFormat="1" ht="110.25" x14ac:dyDescent="0.25">
      <c r="C4" s="29" t="s">
        <v>618</v>
      </c>
      <c r="D4" s="32" t="s">
        <v>619</v>
      </c>
      <c r="E4" s="32" t="s">
        <v>620</v>
      </c>
      <c r="F4" s="32" t="s">
        <v>621</v>
      </c>
      <c r="G4" s="28" t="s">
        <v>760</v>
      </c>
    </row>
    <row r="5" spans="1:13" s="36" customFormat="1" ht="60.75" thickBot="1" x14ac:dyDescent="0.25">
      <c r="C5" s="54" t="str">
        <f>'3. Контрол и плащания'!A6:A6</f>
        <v>CR1</v>
      </c>
      <c r="D5" s="37" t="s">
        <v>746</v>
      </c>
      <c r="E5" s="89" t="s">
        <v>810</v>
      </c>
      <c r="F5" s="37" t="s">
        <v>758</v>
      </c>
      <c r="G5" s="38" t="str">
        <f>'3. Контрол и плащания'!E6:E6</f>
        <v>Вътрешен</v>
      </c>
    </row>
    <row r="8" spans="1:13" ht="26.25" customHeight="1" x14ac:dyDescent="0.4">
      <c r="A8" s="98" t="s">
        <v>622</v>
      </c>
      <c r="B8" s="99"/>
      <c r="C8" s="100"/>
      <c r="D8" s="98" t="s">
        <v>623</v>
      </c>
      <c r="E8" s="99"/>
      <c r="F8" s="99"/>
      <c r="G8" s="99"/>
      <c r="H8" s="99"/>
      <c r="I8" s="99"/>
      <c r="J8" s="100"/>
      <c r="K8" s="98" t="s">
        <v>624</v>
      </c>
      <c r="L8" s="99"/>
      <c r="M8" s="100"/>
    </row>
    <row r="9" spans="1:13" ht="173.25" x14ac:dyDescent="0.25">
      <c r="A9" s="32" t="s">
        <v>625</v>
      </c>
      <c r="B9" s="32" t="s">
        <v>626</v>
      </c>
      <c r="C9" s="32" t="s">
        <v>627</v>
      </c>
      <c r="D9" s="32" t="s">
        <v>628</v>
      </c>
      <c r="E9" s="32" t="s">
        <v>629</v>
      </c>
      <c r="F9" s="32" t="s">
        <v>630</v>
      </c>
      <c r="G9" s="32" t="s">
        <v>631</v>
      </c>
      <c r="H9" s="32" t="s">
        <v>632</v>
      </c>
      <c r="I9" s="32" t="s">
        <v>633</v>
      </c>
      <c r="J9" s="32" t="s">
        <v>634</v>
      </c>
      <c r="K9" s="32" t="s">
        <v>635</v>
      </c>
      <c r="L9" s="32" t="s">
        <v>636</v>
      </c>
      <c r="M9" s="32" t="s">
        <v>637</v>
      </c>
    </row>
    <row r="10" spans="1:13" ht="25.5" x14ac:dyDescent="0.2">
      <c r="A10" s="105">
        <v>1</v>
      </c>
      <c r="B10" s="105">
        <v>1</v>
      </c>
      <c r="C10" s="128">
        <f>A10*B10</f>
        <v>1</v>
      </c>
      <c r="D10" s="3" t="s">
        <v>889</v>
      </c>
      <c r="E10" s="6" t="s">
        <v>812</v>
      </c>
      <c r="F10" s="31" t="s">
        <v>638</v>
      </c>
      <c r="G10" s="31" t="s">
        <v>639</v>
      </c>
      <c r="H10" s="31" t="s">
        <v>640</v>
      </c>
      <c r="I10" s="105">
        <v>-1</v>
      </c>
      <c r="J10" s="105">
        <v>-2</v>
      </c>
      <c r="K10" s="110">
        <f>A10+I10</f>
        <v>0</v>
      </c>
      <c r="L10" s="110">
        <f>B10+J10</f>
        <v>-1</v>
      </c>
      <c r="M10" s="128">
        <f>K10*L10</f>
        <v>0</v>
      </c>
    </row>
    <row r="11" spans="1:13" ht="25.5" x14ac:dyDescent="0.2">
      <c r="A11" s="106"/>
      <c r="B11" s="106"/>
      <c r="C11" s="129"/>
      <c r="D11" s="3" t="s">
        <v>890</v>
      </c>
      <c r="E11" s="6" t="s">
        <v>813</v>
      </c>
      <c r="F11" s="31"/>
      <c r="G11" s="31"/>
      <c r="H11" s="31"/>
      <c r="I11" s="106"/>
      <c r="J11" s="106"/>
      <c r="K11" s="111"/>
      <c r="L11" s="111"/>
      <c r="M11" s="129"/>
    </row>
    <row r="12" spans="1:13" ht="25.5" x14ac:dyDescent="0.2">
      <c r="A12" s="106"/>
      <c r="B12" s="106"/>
      <c r="C12" s="129"/>
      <c r="D12" s="3" t="s">
        <v>891</v>
      </c>
      <c r="E12" s="6" t="s">
        <v>814</v>
      </c>
      <c r="F12" s="31"/>
      <c r="G12" s="31"/>
      <c r="H12" s="31"/>
      <c r="I12" s="106"/>
      <c r="J12" s="106"/>
      <c r="K12" s="111"/>
      <c r="L12" s="111"/>
      <c r="M12" s="129"/>
    </row>
    <row r="13" spans="1:13" ht="38.25" x14ac:dyDescent="0.2">
      <c r="A13" s="106"/>
      <c r="B13" s="106"/>
      <c r="C13" s="129"/>
      <c r="D13" s="3" t="s">
        <v>892</v>
      </c>
      <c r="E13" s="6" t="s">
        <v>815</v>
      </c>
      <c r="F13" s="31"/>
      <c r="G13" s="31"/>
      <c r="H13" s="31"/>
      <c r="I13" s="106"/>
      <c r="J13" s="106"/>
      <c r="K13" s="111"/>
      <c r="L13" s="111"/>
      <c r="M13" s="129"/>
    </row>
    <row r="14" spans="1:13" x14ac:dyDescent="0.2">
      <c r="A14" s="107"/>
      <c r="B14" s="107"/>
      <c r="C14" s="129"/>
      <c r="D14" s="5" t="s">
        <v>893</v>
      </c>
      <c r="E14" s="9" t="s">
        <v>641</v>
      </c>
      <c r="F14" s="31"/>
      <c r="G14" s="31"/>
      <c r="H14" s="31"/>
      <c r="I14" s="107"/>
      <c r="J14" s="107"/>
      <c r="K14" s="112"/>
      <c r="L14" s="112"/>
      <c r="M14" s="129"/>
    </row>
    <row r="17" spans="1:13" ht="26.25" customHeight="1" x14ac:dyDescent="0.4">
      <c r="A17" s="98" t="s">
        <v>642</v>
      </c>
      <c r="B17" s="99"/>
      <c r="C17" s="100"/>
      <c r="D17" s="117" t="s">
        <v>643</v>
      </c>
      <c r="E17" s="117"/>
      <c r="F17" s="117"/>
      <c r="G17" s="117"/>
      <c r="H17" s="117"/>
      <c r="I17" s="117"/>
      <c r="J17" s="117"/>
      <c r="K17" s="98" t="s">
        <v>644</v>
      </c>
      <c r="L17" s="99"/>
      <c r="M17" s="100"/>
    </row>
    <row r="18" spans="1:13" ht="157.5" x14ac:dyDescent="0.25">
      <c r="A18" s="32" t="s">
        <v>645</v>
      </c>
      <c r="B18" s="32" t="s">
        <v>646</v>
      </c>
      <c r="C18" s="32" t="s">
        <v>647</v>
      </c>
      <c r="D18" s="116" t="s">
        <v>648</v>
      </c>
      <c r="E18" s="116"/>
      <c r="F18" s="25" t="s">
        <v>649</v>
      </c>
      <c r="G18" s="114" t="s">
        <v>650</v>
      </c>
      <c r="H18" s="115"/>
      <c r="I18" s="25" t="s">
        <v>651</v>
      </c>
      <c r="J18" s="25" t="s">
        <v>652</v>
      </c>
      <c r="K18" s="32" t="s">
        <v>653</v>
      </c>
      <c r="L18" s="32" t="s">
        <v>654</v>
      </c>
      <c r="M18" s="32" t="s">
        <v>655</v>
      </c>
    </row>
    <row r="19" spans="1:13" x14ac:dyDescent="0.2">
      <c r="A19" s="110">
        <f>K10</f>
        <v>0</v>
      </c>
      <c r="B19" s="110">
        <f>L10</f>
        <v>-1</v>
      </c>
      <c r="C19" s="108">
        <f>M10</f>
        <v>0</v>
      </c>
      <c r="D19" s="113"/>
      <c r="E19" s="113"/>
      <c r="F19" s="5"/>
      <c r="G19" s="104"/>
      <c r="H19" s="104"/>
      <c r="I19" s="105">
        <v>-1</v>
      </c>
      <c r="J19" s="105">
        <v>-1</v>
      </c>
      <c r="K19" s="110">
        <f>A19+I19</f>
        <v>-1</v>
      </c>
      <c r="L19" s="110">
        <f>B19+J19</f>
        <v>-2</v>
      </c>
      <c r="M19" s="128">
        <f>K19*L19</f>
        <v>2</v>
      </c>
    </row>
    <row r="20" spans="1:13" x14ac:dyDescent="0.2">
      <c r="A20" s="111"/>
      <c r="B20" s="111"/>
      <c r="C20" s="109"/>
      <c r="D20" s="113"/>
      <c r="E20" s="113"/>
      <c r="F20" s="5"/>
      <c r="G20" s="104"/>
      <c r="H20" s="104"/>
      <c r="I20" s="106"/>
      <c r="J20" s="106"/>
      <c r="K20" s="111"/>
      <c r="L20" s="111"/>
      <c r="M20" s="129"/>
    </row>
    <row r="21" spans="1:13" x14ac:dyDescent="0.2">
      <c r="A21" s="111"/>
      <c r="B21" s="111"/>
      <c r="C21" s="109"/>
      <c r="D21" s="113"/>
      <c r="E21" s="113"/>
      <c r="F21" s="5"/>
      <c r="G21" s="104"/>
      <c r="H21" s="104"/>
      <c r="I21" s="106"/>
      <c r="J21" s="106"/>
      <c r="K21" s="111"/>
      <c r="L21" s="111"/>
      <c r="M21" s="129"/>
    </row>
    <row r="22" spans="1:13" x14ac:dyDescent="0.2">
      <c r="A22" s="111"/>
      <c r="B22" s="111"/>
      <c r="C22" s="109"/>
      <c r="D22" s="113"/>
      <c r="E22" s="113"/>
      <c r="F22" s="5"/>
      <c r="G22" s="104"/>
      <c r="H22" s="104"/>
      <c r="I22" s="106"/>
      <c r="J22" s="106"/>
      <c r="K22" s="111"/>
      <c r="L22" s="111"/>
      <c r="M22" s="129"/>
    </row>
    <row r="23" spans="1:13" x14ac:dyDescent="0.2">
      <c r="A23" s="111"/>
      <c r="B23" s="111"/>
      <c r="C23" s="109"/>
      <c r="D23" s="113"/>
      <c r="E23" s="113"/>
      <c r="F23" s="5"/>
      <c r="G23" s="104"/>
      <c r="H23" s="104"/>
      <c r="I23" s="106"/>
      <c r="J23" s="106"/>
      <c r="K23" s="111"/>
      <c r="L23" s="111"/>
      <c r="M23" s="129"/>
    </row>
    <row r="24" spans="1:13" x14ac:dyDescent="0.2">
      <c r="A24" s="111"/>
      <c r="B24" s="111"/>
      <c r="C24" s="109"/>
      <c r="D24" s="113"/>
      <c r="E24" s="113"/>
      <c r="F24" s="5"/>
      <c r="G24" s="104"/>
      <c r="H24" s="104"/>
      <c r="I24" s="106"/>
      <c r="J24" s="106"/>
      <c r="K24" s="111"/>
      <c r="L24" s="111"/>
      <c r="M24" s="129"/>
    </row>
    <row r="25" spans="1:13" x14ac:dyDescent="0.2">
      <c r="A25" s="111"/>
      <c r="B25" s="111"/>
      <c r="C25" s="109"/>
      <c r="D25" s="113"/>
      <c r="E25" s="113"/>
      <c r="F25" s="5"/>
      <c r="G25" s="104"/>
      <c r="H25" s="104"/>
      <c r="I25" s="106"/>
      <c r="J25" s="106"/>
      <c r="K25" s="111"/>
      <c r="L25" s="111"/>
      <c r="M25" s="129"/>
    </row>
    <row r="26" spans="1:13" x14ac:dyDescent="0.2">
      <c r="A26" s="111"/>
      <c r="B26" s="111"/>
      <c r="C26" s="109"/>
      <c r="D26" s="113"/>
      <c r="E26" s="113"/>
      <c r="F26" s="5"/>
      <c r="G26" s="104"/>
      <c r="H26" s="104"/>
      <c r="I26" s="106"/>
      <c r="J26" s="106"/>
      <c r="K26" s="111"/>
      <c r="L26" s="111"/>
      <c r="M26" s="129"/>
    </row>
    <row r="27" spans="1:13" x14ac:dyDescent="0.2">
      <c r="A27" s="112"/>
      <c r="B27" s="112"/>
      <c r="C27" s="109"/>
      <c r="D27" s="113"/>
      <c r="E27" s="113"/>
      <c r="F27" s="5"/>
      <c r="G27" s="104"/>
      <c r="H27" s="104"/>
      <c r="I27" s="107"/>
      <c r="J27" s="107"/>
      <c r="K27" s="112"/>
      <c r="L27" s="112"/>
      <c r="M27" s="129"/>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38" priority="25" operator="between">
      <formula>0</formula>
      <formula>0</formula>
    </cfRule>
  </conditionalFormatting>
  <conditionalFormatting sqref="C10">
    <cfRule type="cellIs" dxfId="37" priority="10" operator="between">
      <formula>8</formula>
      <formula>16</formula>
    </cfRule>
    <cfRule type="cellIs" dxfId="36" priority="11" operator="between">
      <formula>4</formula>
      <formula>6</formula>
    </cfRule>
    <cfRule type="cellIs" dxfId="35" priority="12" operator="between">
      <formula>0</formula>
      <formula>3</formula>
    </cfRule>
  </conditionalFormatting>
  <conditionalFormatting sqref="M10">
    <cfRule type="cellIs" dxfId="34" priority="7" operator="between">
      <formula>8</formula>
      <formula>16</formula>
    </cfRule>
    <cfRule type="cellIs" dxfId="33" priority="8" operator="between">
      <formula>4</formula>
      <formula>6</formula>
    </cfRule>
    <cfRule type="cellIs" dxfId="32" priority="9" operator="between">
      <formula>0</formula>
      <formula>3</formula>
    </cfRule>
  </conditionalFormatting>
  <conditionalFormatting sqref="C19">
    <cfRule type="cellIs" dxfId="31" priority="4" operator="between">
      <formula>8</formula>
      <formula>16</formula>
    </cfRule>
    <cfRule type="cellIs" dxfId="30" priority="5" operator="between">
      <formula>4</formula>
      <formula>6</formula>
    </cfRule>
    <cfRule type="cellIs" dxfId="29" priority="6" operator="between">
      <formula>0</formula>
      <formula>3</formula>
    </cfRule>
  </conditionalFormatting>
  <conditionalFormatting sqref="M19">
    <cfRule type="cellIs" dxfId="28" priority="1" operator="between">
      <formula>8</formula>
      <formula>16</formula>
    </cfRule>
    <cfRule type="cellIs" dxfId="27" priority="2" operator="between">
      <formula>4</formula>
      <formula>6</formula>
    </cfRule>
    <cfRule type="cellIs" dxfId="26" priority="3" operator="between">
      <formula>0</formula>
      <formula>3</formula>
    </cfRule>
  </conditionalFormatting>
  <dataValidations count="2">
    <dataValidation type="list" allowBlank="1" showInputMessage="1" showErrorMessage="1" sqref="A10:A13 B10:B14">
      <formula1>positive</formula1>
    </dataValidation>
    <dataValidation type="list" allowBlank="1" showInputMessage="1" showErrorMessage="1" sqref="I19:J27 I10:J1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F14:H14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C7" zoomScaleNormal="75" zoomScaleSheetLayoutView="100" workbookViewId="0">
      <selection activeCell="E16" sqref="E16"/>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656</v>
      </c>
      <c r="D3" s="102"/>
      <c r="E3" s="102"/>
      <c r="F3" s="102"/>
      <c r="G3" s="103"/>
    </row>
    <row r="4" spans="1:13" s="13" customFormat="1" ht="110.25" x14ac:dyDescent="0.25">
      <c r="C4" s="29" t="s">
        <v>657</v>
      </c>
      <c r="D4" s="32" t="s">
        <v>658</v>
      </c>
      <c r="E4" s="32" t="s">
        <v>659</v>
      </c>
      <c r="F4" s="32" t="s">
        <v>660</v>
      </c>
      <c r="G4" s="28" t="s">
        <v>760</v>
      </c>
    </row>
    <row r="5" spans="1:13" s="36" customFormat="1" ht="60" customHeight="1" thickBot="1" x14ac:dyDescent="0.25">
      <c r="C5" s="54" t="str">
        <f>'3. Контрол и плащания'!A7:A7</f>
        <v>CR2</v>
      </c>
      <c r="D5" s="37" t="str">
        <f>'3. Контрол и плащания'!B7:B7</f>
        <v>Конфликти на интереси в рамките на ДНФ/СНД</v>
      </c>
      <c r="E5" s="89" t="s">
        <v>811</v>
      </c>
      <c r="F5" s="37" t="str">
        <f>'3. Контрол и плащания'!D7:D7</f>
        <v>ДНФ/СНД и крайни получатели</v>
      </c>
      <c r="G5" s="38" t="str">
        <f>'3. Контрол и плащания'!E7:E7</f>
        <v>Вътрешен / Тайни споразумения</v>
      </c>
    </row>
    <row r="8" spans="1:13" ht="26.25" customHeight="1" x14ac:dyDescent="0.4">
      <c r="A8" s="98" t="s">
        <v>661</v>
      </c>
      <c r="B8" s="99"/>
      <c r="C8" s="100"/>
      <c r="D8" s="98" t="s">
        <v>662</v>
      </c>
      <c r="E8" s="99"/>
      <c r="F8" s="99"/>
      <c r="G8" s="99"/>
      <c r="H8" s="99"/>
      <c r="I8" s="99"/>
      <c r="J8" s="100"/>
      <c r="K8" s="98" t="s">
        <v>663</v>
      </c>
      <c r="L8" s="99"/>
      <c r="M8" s="100"/>
    </row>
    <row r="9" spans="1:13" ht="173.25" x14ac:dyDescent="0.25">
      <c r="A9" s="32" t="s">
        <v>664</v>
      </c>
      <c r="B9" s="32" t="s">
        <v>665</v>
      </c>
      <c r="C9" s="32" t="s">
        <v>666</v>
      </c>
      <c r="D9" s="32" t="s">
        <v>667</v>
      </c>
      <c r="E9" s="32" t="s">
        <v>668</v>
      </c>
      <c r="F9" s="32" t="s">
        <v>669</v>
      </c>
      <c r="G9" s="32" t="s">
        <v>670</v>
      </c>
      <c r="H9" s="32" t="s">
        <v>671</v>
      </c>
      <c r="I9" s="32" t="s">
        <v>672</v>
      </c>
      <c r="J9" s="32" t="s">
        <v>673</v>
      </c>
      <c r="K9" s="32" t="s">
        <v>674</v>
      </c>
      <c r="L9" s="32" t="s">
        <v>675</v>
      </c>
      <c r="M9" s="32" t="s">
        <v>676</v>
      </c>
    </row>
    <row r="10" spans="1:13" ht="38.25" x14ac:dyDescent="0.2">
      <c r="A10" s="104">
        <v>1</v>
      </c>
      <c r="B10" s="104">
        <v>1</v>
      </c>
      <c r="C10" s="119">
        <f>A10*B10</f>
        <v>1</v>
      </c>
      <c r="D10" s="3" t="s">
        <v>894</v>
      </c>
      <c r="E10" s="4" t="s">
        <v>816</v>
      </c>
      <c r="F10" s="31"/>
      <c r="G10" s="31"/>
      <c r="H10" s="31"/>
      <c r="I10" s="104">
        <v>-1</v>
      </c>
      <c r="J10" s="104">
        <v>-2</v>
      </c>
      <c r="K10" s="120">
        <f>A10+I10</f>
        <v>0</v>
      </c>
      <c r="L10" s="120">
        <f>B10+J10</f>
        <v>-1</v>
      </c>
      <c r="M10" s="119">
        <f>K10*L10</f>
        <v>0</v>
      </c>
    </row>
    <row r="11" spans="1:13" ht="25.5" x14ac:dyDescent="0.2">
      <c r="A11" s="104"/>
      <c r="B11" s="104"/>
      <c r="C11" s="119"/>
      <c r="D11" s="3" t="s">
        <v>895</v>
      </c>
      <c r="E11" s="97" t="s">
        <v>934</v>
      </c>
      <c r="F11" s="31"/>
      <c r="G11" s="31"/>
      <c r="H11" s="31"/>
      <c r="I11" s="104"/>
      <c r="J11" s="104"/>
      <c r="K11" s="120"/>
      <c r="L11" s="120"/>
      <c r="M11" s="119"/>
    </row>
    <row r="12" spans="1:13" ht="51" x14ac:dyDescent="0.2">
      <c r="A12" s="104"/>
      <c r="B12" s="104"/>
      <c r="C12" s="119"/>
      <c r="D12" s="3" t="s">
        <v>896</v>
      </c>
      <c r="E12" s="97" t="s">
        <v>935</v>
      </c>
      <c r="F12" s="31"/>
      <c r="G12" s="31"/>
      <c r="H12" s="31"/>
      <c r="I12" s="104"/>
      <c r="J12" s="104"/>
      <c r="K12" s="120"/>
      <c r="L12" s="120"/>
      <c r="M12" s="119"/>
    </row>
    <row r="13" spans="1:13" ht="38.25" x14ac:dyDescent="0.2">
      <c r="A13" s="104"/>
      <c r="B13" s="104"/>
      <c r="C13" s="119"/>
      <c r="D13" s="3" t="s">
        <v>897</v>
      </c>
      <c r="E13" s="97" t="s">
        <v>853</v>
      </c>
      <c r="F13" s="31"/>
      <c r="G13" s="31"/>
      <c r="H13" s="31"/>
      <c r="I13" s="104"/>
      <c r="J13" s="104"/>
      <c r="K13" s="120"/>
      <c r="L13" s="120"/>
      <c r="M13" s="119"/>
    </row>
    <row r="14" spans="1:13" x14ac:dyDescent="0.2">
      <c r="A14" s="104"/>
      <c r="B14" s="104"/>
      <c r="C14" s="119"/>
      <c r="D14" s="5" t="s">
        <v>898</v>
      </c>
      <c r="E14" s="9" t="s">
        <v>677</v>
      </c>
      <c r="F14" s="31"/>
      <c r="G14" s="31"/>
      <c r="H14" s="31"/>
      <c r="I14" s="104"/>
      <c r="J14" s="104"/>
      <c r="K14" s="120"/>
      <c r="L14" s="120"/>
      <c r="M14" s="119"/>
    </row>
    <row r="17" spans="1:13" ht="26.25" customHeight="1" x14ac:dyDescent="0.4">
      <c r="A17" s="98" t="s">
        <v>678</v>
      </c>
      <c r="B17" s="99"/>
      <c r="C17" s="100"/>
      <c r="D17" s="117" t="s">
        <v>679</v>
      </c>
      <c r="E17" s="117"/>
      <c r="F17" s="117"/>
      <c r="G17" s="117"/>
      <c r="H17" s="117"/>
      <c r="I17" s="117"/>
      <c r="J17" s="117"/>
      <c r="K17" s="98" t="s">
        <v>680</v>
      </c>
      <c r="L17" s="99"/>
      <c r="M17" s="100"/>
    </row>
    <row r="18" spans="1:13" ht="157.5" x14ac:dyDescent="0.25">
      <c r="A18" s="32" t="s">
        <v>681</v>
      </c>
      <c r="B18" s="32" t="s">
        <v>682</v>
      </c>
      <c r="C18" s="32" t="s">
        <v>683</v>
      </c>
      <c r="D18" s="116" t="s">
        <v>684</v>
      </c>
      <c r="E18" s="116"/>
      <c r="F18" s="25" t="s">
        <v>685</v>
      </c>
      <c r="G18" s="114" t="s">
        <v>686</v>
      </c>
      <c r="H18" s="115"/>
      <c r="I18" s="25" t="s">
        <v>687</v>
      </c>
      <c r="J18" s="25" t="s">
        <v>688</v>
      </c>
      <c r="K18" s="32" t="s">
        <v>689</v>
      </c>
      <c r="L18" s="32" t="s">
        <v>690</v>
      </c>
      <c r="M18" s="32" t="s">
        <v>691</v>
      </c>
    </row>
    <row r="19" spans="1:13" x14ac:dyDescent="0.2">
      <c r="A19" s="110">
        <f>K10</f>
        <v>0</v>
      </c>
      <c r="B19" s="110">
        <f>L10</f>
        <v>-1</v>
      </c>
      <c r="C19" s="119">
        <f>M10</f>
        <v>0</v>
      </c>
      <c r="D19" s="113"/>
      <c r="E19" s="113"/>
      <c r="F19" s="5"/>
      <c r="G19" s="104"/>
      <c r="H19" s="104"/>
      <c r="I19" s="105">
        <v>-1</v>
      </c>
      <c r="J19" s="105">
        <v>-1</v>
      </c>
      <c r="K19" s="110">
        <f>A19+I19</f>
        <v>-1</v>
      </c>
      <c r="L19" s="110">
        <f>B19+J19</f>
        <v>-2</v>
      </c>
      <c r="M19" s="119">
        <f>K19*L19</f>
        <v>2</v>
      </c>
    </row>
    <row r="20" spans="1:13" x14ac:dyDescent="0.2">
      <c r="A20" s="111"/>
      <c r="B20" s="111"/>
      <c r="C20" s="119"/>
      <c r="D20" s="113"/>
      <c r="E20" s="113"/>
      <c r="F20" s="5"/>
      <c r="G20" s="104"/>
      <c r="H20" s="104"/>
      <c r="I20" s="106"/>
      <c r="J20" s="106"/>
      <c r="K20" s="111"/>
      <c r="L20" s="111"/>
      <c r="M20" s="119"/>
    </row>
    <row r="21" spans="1:13" x14ac:dyDescent="0.2">
      <c r="A21" s="111"/>
      <c r="B21" s="111"/>
      <c r="C21" s="119"/>
      <c r="D21" s="113"/>
      <c r="E21" s="113"/>
      <c r="F21" s="5"/>
      <c r="G21" s="104"/>
      <c r="H21" s="104"/>
      <c r="I21" s="106"/>
      <c r="J21" s="106"/>
      <c r="K21" s="111"/>
      <c r="L21" s="111"/>
      <c r="M21" s="119"/>
    </row>
    <row r="22" spans="1:13" x14ac:dyDescent="0.2">
      <c r="A22" s="111"/>
      <c r="B22" s="111"/>
      <c r="C22" s="119"/>
      <c r="D22" s="113"/>
      <c r="E22" s="113"/>
      <c r="F22" s="5"/>
      <c r="G22" s="104"/>
      <c r="H22" s="104"/>
      <c r="I22" s="106"/>
      <c r="J22" s="106"/>
      <c r="K22" s="111"/>
      <c r="L22" s="111"/>
      <c r="M22" s="119"/>
    </row>
    <row r="23" spans="1:13" x14ac:dyDescent="0.2">
      <c r="A23" s="111"/>
      <c r="B23" s="111"/>
      <c r="C23" s="119"/>
      <c r="D23" s="113"/>
      <c r="E23" s="113"/>
      <c r="F23" s="5"/>
      <c r="G23" s="104"/>
      <c r="H23" s="104"/>
      <c r="I23" s="106"/>
      <c r="J23" s="106"/>
      <c r="K23" s="111"/>
      <c r="L23" s="111"/>
      <c r="M23" s="119"/>
    </row>
    <row r="24" spans="1:13" x14ac:dyDescent="0.2">
      <c r="A24" s="111"/>
      <c r="B24" s="111"/>
      <c r="C24" s="119"/>
      <c r="D24" s="113"/>
      <c r="E24" s="113"/>
      <c r="F24" s="5"/>
      <c r="G24" s="104"/>
      <c r="H24" s="104"/>
      <c r="I24" s="106"/>
      <c r="J24" s="106"/>
      <c r="K24" s="111"/>
      <c r="L24" s="111"/>
      <c r="M24" s="119"/>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2"/>
      <c r="B27" s="112"/>
      <c r="C27" s="119"/>
      <c r="D27" s="113"/>
      <c r="E27" s="113"/>
      <c r="F27" s="5"/>
      <c r="G27" s="104"/>
      <c r="H27" s="104"/>
      <c r="I27" s="107"/>
      <c r="J27" s="107"/>
      <c r="K27" s="112"/>
      <c r="L27" s="112"/>
      <c r="M27" s="119"/>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25" priority="25" operator="between">
      <formula>0</formula>
      <formula>0</formula>
    </cfRule>
  </conditionalFormatting>
  <conditionalFormatting sqref="C10">
    <cfRule type="cellIs" dxfId="24" priority="10" operator="between">
      <formula>8</formula>
      <formula>16</formula>
    </cfRule>
    <cfRule type="cellIs" dxfId="23" priority="11" operator="between">
      <formula>4</formula>
      <formula>6</formula>
    </cfRule>
    <cfRule type="cellIs" dxfId="22" priority="12" operator="between">
      <formula>0</formula>
      <formula>3</formula>
    </cfRule>
  </conditionalFormatting>
  <conditionalFormatting sqref="M10">
    <cfRule type="cellIs" dxfId="21" priority="7" operator="between">
      <formula>8</formula>
      <formula>16</formula>
    </cfRule>
    <cfRule type="cellIs" dxfId="20" priority="8" operator="between">
      <formula>4</formula>
      <formula>6</formula>
    </cfRule>
    <cfRule type="cellIs" dxfId="19" priority="9" operator="between">
      <formula>0</formula>
      <formula>3</formula>
    </cfRule>
  </conditionalFormatting>
  <conditionalFormatting sqref="C19">
    <cfRule type="cellIs" dxfId="18" priority="4" operator="between">
      <formula>8</formula>
      <formula>16</formula>
    </cfRule>
    <cfRule type="cellIs" dxfId="17" priority="5" operator="between">
      <formula>4</formula>
      <formula>6</formula>
    </cfRule>
    <cfRule type="cellIs" dxfId="16" priority="6" operator="between">
      <formula>0</formula>
      <formula>3</formula>
    </cfRule>
  </conditionalFormatting>
  <conditionalFormatting sqref="M19">
    <cfRule type="cellIs" dxfId="15" priority="1" operator="between">
      <formula>8</formula>
      <formula>16</formula>
    </cfRule>
    <cfRule type="cellIs" dxfId="14" priority="2" operator="between">
      <formula>4</formula>
      <formula>6</formula>
    </cfRule>
    <cfRule type="cellIs" dxfId="13"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F14:H14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7"/>
  <sheetViews>
    <sheetView view="pageBreakPreview" topLeftCell="A7" zoomScale="75" zoomScaleNormal="70" zoomScaleSheetLayoutView="75"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17</v>
      </c>
      <c r="D3" s="102"/>
      <c r="E3" s="102"/>
      <c r="F3" s="102"/>
      <c r="G3" s="103"/>
      <c r="J3" s="79" t="s">
        <v>18</v>
      </c>
      <c r="K3" s="79" t="s">
        <v>19</v>
      </c>
    </row>
    <row r="4" spans="1:13" s="13" customFormat="1" ht="94.5" x14ac:dyDescent="0.25">
      <c r="C4" s="29" t="s">
        <v>20</v>
      </c>
      <c r="D4" s="26" t="s">
        <v>21</v>
      </c>
      <c r="E4" s="26" t="s">
        <v>22</v>
      </c>
      <c r="F4" s="26" t="s">
        <v>23</v>
      </c>
      <c r="G4" s="28" t="s">
        <v>759</v>
      </c>
      <c r="J4" s="78" t="s">
        <v>24</v>
      </c>
      <c r="K4" s="78" t="s">
        <v>744</v>
      </c>
    </row>
    <row r="5" spans="1:13" s="36" customFormat="1" ht="81" customHeight="1" thickBot="1" x14ac:dyDescent="0.25">
      <c r="C5" s="27" t="str">
        <f>'1. Подбор на кандидатите'!A6</f>
        <v>SR1</v>
      </c>
      <c r="D5" s="37" t="s">
        <v>765</v>
      </c>
      <c r="E5" s="89" t="s">
        <v>787</v>
      </c>
      <c r="F5" s="37" t="s">
        <v>772</v>
      </c>
      <c r="G5" s="38" t="s">
        <v>791</v>
      </c>
      <c r="K5" s="80" t="s">
        <v>25</v>
      </c>
    </row>
    <row r="8" spans="1:13" ht="26.25" customHeight="1" x14ac:dyDescent="0.4">
      <c r="A8" s="98" t="s">
        <v>26</v>
      </c>
      <c r="B8" s="99"/>
      <c r="C8" s="100"/>
      <c r="D8" s="98" t="s">
        <v>27</v>
      </c>
      <c r="E8" s="99"/>
      <c r="F8" s="99"/>
      <c r="G8" s="99"/>
      <c r="H8" s="99"/>
      <c r="I8" s="99"/>
      <c r="J8" s="100"/>
      <c r="K8" s="98" t="s">
        <v>28</v>
      </c>
      <c r="L8" s="99"/>
      <c r="M8" s="100"/>
    </row>
    <row r="9" spans="1:13" ht="173.25" x14ac:dyDescent="0.25">
      <c r="A9" s="19" t="s">
        <v>29</v>
      </c>
      <c r="B9" s="19" t="s">
        <v>30</v>
      </c>
      <c r="C9" s="19" t="s">
        <v>31</v>
      </c>
      <c r="D9" s="19" t="s">
        <v>32</v>
      </c>
      <c r="E9" s="19" t="s">
        <v>33</v>
      </c>
      <c r="F9" s="90" t="s">
        <v>34</v>
      </c>
      <c r="G9" s="90" t="s">
        <v>35</v>
      </c>
      <c r="H9" s="90" t="s">
        <v>36</v>
      </c>
      <c r="I9" s="90" t="s">
        <v>37</v>
      </c>
      <c r="J9" s="19" t="s">
        <v>38</v>
      </c>
      <c r="K9" s="19" t="s">
        <v>39</v>
      </c>
      <c r="L9" s="19" t="s">
        <v>40</v>
      </c>
      <c r="M9" s="19" t="s">
        <v>41</v>
      </c>
    </row>
    <row r="10" spans="1:13" ht="38.25" x14ac:dyDescent="0.2">
      <c r="A10" s="105">
        <v>1</v>
      </c>
      <c r="B10" s="105">
        <v>1</v>
      </c>
      <c r="C10" s="108">
        <f>A10*B10</f>
        <v>1</v>
      </c>
      <c r="D10" s="3" t="s">
        <v>42</v>
      </c>
      <c r="E10" s="4" t="s">
        <v>767</v>
      </c>
      <c r="F10" s="18"/>
      <c r="G10" s="18"/>
      <c r="H10" s="18"/>
      <c r="I10" s="105">
        <v>-1</v>
      </c>
      <c r="J10" s="105">
        <v>-1</v>
      </c>
      <c r="K10" s="110">
        <f>A10+I10</f>
        <v>0</v>
      </c>
      <c r="L10" s="110">
        <f>B10+J10</f>
        <v>0</v>
      </c>
      <c r="M10" s="108">
        <f>K10*L10</f>
        <v>0</v>
      </c>
    </row>
    <row r="11" spans="1:13" ht="25.5" x14ac:dyDescent="0.2">
      <c r="A11" s="106"/>
      <c r="B11" s="106"/>
      <c r="C11" s="109"/>
      <c r="D11" s="3" t="s">
        <v>768</v>
      </c>
      <c r="E11" s="4" t="s">
        <v>900</v>
      </c>
      <c r="F11" s="18"/>
      <c r="G11" s="18"/>
      <c r="H11" s="18"/>
      <c r="I11" s="106"/>
      <c r="J11" s="106"/>
      <c r="K11" s="111"/>
      <c r="L11" s="111"/>
      <c r="M11" s="109"/>
    </row>
    <row r="12" spans="1:13" ht="25.5" x14ac:dyDescent="0.2">
      <c r="A12" s="106"/>
      <c r="B12" s="106"/>
      <c r="C12" s="109"/>
      <c r="D12" s="3" t="s">
        <v>792</v>
      </c>
      <c r="E12" s="4" t="s">
        <v>797</v>
      </c>
      <c r="F12" s="18"/>
      <c r="G12" s="18"/>
      <c r="H12" s="18"/>
      <c r="I12" s="106"/>
      <c r="J12" s="106"/>
      <c r="K12" s="111"/>
      <c r="L12" s="111"/>
      <c r="M12" s="109"/>
    </row>
    <row r="13" spans="1:13" ht="54" customHeight="1" x14ac:dyDescent="0.2">
      <c r="A13" s="106"/>
      <c r="B13" s="106"/>
      <c r="C13" s="109"/>
      <c r="D13" s="3" t="s">
        <v>793</v>
      </c>
      <c r="E13" s="4" t="s">
        <v>901</v>
      </c>
      <c r="F13" s="18"/>
      <c r="G13" s="18"/>
      <c r="H13" s="18"/>
      <c r="I13" s="106"/>
      <c r="J13" s="106"/>
      <c r="K13" s="111"/>
      <c r="L13" s="111"/>
      <c r="M13" s="109"/>
    </row>
    <row r="14" spans="1:13" x14ac:dyDescent="0.2">
      <c r="A14" s="106"/>
      <c r="B14" s="106"/>
      <c r="C14" s="109"/>
      <c r="D14" s="3" t="s">
        <v>794</v>
      </c>
      <c r="E14" s="4" t="s">
        <v>749</v>
      </c>
      <c r="F14" s="18"/>
      <c r="G14" s="18"/>
      <c r="H14" s="18"/>
      <c r="I14" s="106"/>
      <c r="J14" s="106"/>
      <c r="K14" s="111"/>
      <c r="L14" s="111"/>
      <c r="M14" s="109"/>
    </row>
    <row r="15" spans="1:13" ht="25.5" x14ac:dyDescent="0.2">
      <c r="A15" s="106"/>
      <c r="B15" s="106"/>
      <c r="C15" s="109"/>
      <c r="D15" s="3" t="s">
        <v>795</v>
      </c>
      <c r="E15" s="4" t="s">
        <v>798</v>
      </c>
      <c r="F15" s="18"/>
      <c r="G15" s="18"/>
      <c r="H15" s="18"/>
      <c r="I15" s="106"/>
      <c r="J15" s="106"/>
      <c r="K15" s="111"/>
      <c r="L15" s="111"/>
      <c r="M15" s="109"/>
    </row>
    <row r="16" spans="1:13" ht="25.5" x14ac:dyDescent="0.2">
      <c r="A16" s="106"/>
      <c r="B16" s="106"/>
      <c r="C16" s="109"/>
      <c r="D16" s="3" t="s">
        <v>796</v>
      </c>
      <c r="E16" s="4" t="s">
        <v>799</v>
      </c>
      <c r="F16" s="18"/>
      <c r="G16" s="18"/>
      <c r="H16" s="18"/>
      <c r="I16" s="106"/>
      <c r="J16" s="106"/>
      <c r="K16" s="111"/>
      <c r="L16" s="111"/>
      <c r="M16" s="109"/>
    </row>
    <row r="17" spans="1:13" x14ac:dyDescent="0.2">
      <c r="A17" s="107"/>
      <c r="B17" s="107"/>
      <c r="C17" s="109"/>
      <c r="D17" s="5" t="s">
        <v>43</v>
      </c>
      <c r="E17" s="9" t="s">
        <v>44</v>
      </c>
      <c r="F17" s="18"/>
      <c r="G17" s="18"/>
      <c r="H17" s="18"/>
      <c r="I17" s="107"/>
      <c r="J17" s="107"/>
      <c r="K17" s="112"/>
      <c r="L17" s="112"/>
      <c r="M17" s="109"/>
    </row>
    <row r="20" spans="1:13" ht="26.25" customHeight="1" x14ac:dyDescent="0.4">
      <c r="A20" s="98" t="s">
        <v>45</v>
      </c>
      <c r="B20" s="99"/>
      <c r="C20" s="100"/>
      <c r="D20" s="117" t="s">
        <v>46</v>
      </c>
      <c r="E20" s="117"/>
      <c r="F20" s="117"/>
      <c r="G20" s="117"/>
      <c r="H20" s="117"/>
      <c r="I20" s="117"/>
      <c r="J20" s="117"/>
      <c r="K20" s="98" t="s">
        <v>47</v>
      </c>
      <c r="L20" s="99"/>
      <c r="M20" s="100"/>
    </row>
    <row r="21" spans="1:13" ht="173.25" x14ac:dyDescent="0.25">
      <c r="A21" s="19" t="s">
        <v>48</v>
      </c>
      <c r="B21" s="19" t="s">
        <v>49</v>
      </c>
      <c r="C21" s="19" t="s">
        <v>50</v>
      </c>
      <c r="D21" s="116" t="s">
        <v>51</v>
      </c>
      <c r="E21" s="116"/>
      <c r="F21" s="25" t="s">
        <v>52</v>
      </c>
      <c r="G21" s="114" t="s">
        <v>53</v>
      </c>
      <c r="H21" s="115"/>
      <c r="I21" s="25" t="s">
        <v>54</v>
      </c>
      <c r="J21" s="25" t="s">
        <v>55</v>
      </c>
      <c r="K21" s="19" t="s">
        <v>56</v>
      </c>
      <c r="L21" s="19" t="s">
        <v>57</v>
      </c>
      <c r="M21" s="19" t="s">
        <v>58</v>
      </c>
    </row>
    <row r="22" spans="1:13" x14ac:dyDescent="0.2">
      <c r="A22" s="110">
        <f>K10</f>
        <v>0</v>
      </c>
      <c r="B22" s="110">
        <f>L10</f>
        <v>0</v>
      </c>
      <c r="C22" s="108">
        <f>M10</f>
        <v>0</v>
      </c>
      <c r="D22" s="113"/>
      <c r="E22" s="113"/>
      <c r="F22" s="5"/>
      <c r="G22" s="104"/>
      <c r="H22" s="104"/>
      <c r="I22" s="105">
        <v>-1</v>
      </c>
      <c r="J22" s="105">
        <v>-1</v>
      </c>
      <c r="K22" s="110">
        <f>A22+I22</f>
        <v>-1</v>
      </c>
      <c r="L22" s="110">
        <f>B22+J22</f>
        <v>-1</v>
      </c>
      <c r="M22" s="108">
        <f>K22*L22</f>
        <v>1</v>
      </c>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1"/>
      <c r="B25" s="111"/>
      <c r="C25" s="109"/>
      <c r="D25" s="113"/>
      <c r="E25" s="113"/>
      <c r="F25" s="5"/>
      <c r="G25" s="104"/>
      <c r="H25" s="104"/>
      <c r="I25" s="106"/>
      <c r="J25" s="106"/>
      <c r="K25" s="111"/>
      <c r="L25" s="111"/>
      <c r="M25" s="109"/>
    </row>
    <row r="26" spans="1:13" x14ac:dyDescent="0.2">
      <c r="A26" s="111"/>
      <c r="B26" s="111"/>
      <c r="C26" s="109"/>
      <c r="D26" s="113"/>
      <c r="E26" s="113"/>
      <c r="F26" s="5"/>
      <c r="G26" s="104"/>
      <c r="H26" s="104"/>
      <c r="I26" s="106"/>
      <c r="J26" s="106"/>
      <c r="K26" s="111"/>
      <c r="L26" s="111"/>
      <c r="M26" s="109"/>
    </row>
    <row r="27" spans="1:13" x14ac:dyDescent="0.2">
      <c r="A27" s="111"/>
      <c r="B27" s="111"/>
      <c r="C27" s="109"/>
      <c r="D27" s="113"/>
      <c r="E27" s="113"/>
      <c r="F27" s="5"/>
      <c r="G27" s="104"/>
      <c r="H27" s="104"/>
      <c r="I27" s="106"/>
      <c r="J27" s="106"/>
      <c r="K27" s="111"/>
      <c r="L27" s="111"/>
      <c r="M27" s="109"/>
    </row>
    <row r="28" spans="1:13" x14ac:dyDescent="0.2">
      <c r="A28" s="111"/>
      <c r="B28" s="111"/>
      <c r="C28" s="109"/>
      <c r="D28" s="113"/>
      <c r="E28" s="113"/>
      <c r="F28" s="5"/>
      <c r="G28" s="104"/>
      <c r="H28" s="104"/>
      <c r="I28" s="106"/>
      <c r="J28" s="106"/>
      <c r="K28" s="111"/>
      <c r="L28" s="111"/>
      <c r="M28" s="109"/>
    </row>
    <row r="29" spans="1:13" x14ac:dyDescent="0.2">
      <c r="A29" s="111"/>
      <c r="B29" s="111"/>
      <c r="C29" s="109"/>
      <c r="D29" s="113"/>
      <c r="E29" s="113"/>
      <c r="F29" s="5"/>
      <c r="G29" s="104"/>
      <c r="H29" s="104"/>
      <c r="I29" s="106"/>
      <c r="J29" s="106"/>
      <c r="K29" s="111"/>
      <c r="L29" s="111"/>
      <c r="M29" s="109"/>
    </row>
    <row r="30" spans="1:13" x14ac:dyDescent="0.2">
      <c r="A30" s="112"/>
      <c r="B30" s="112"/>
      <c r="C30" s="109"/>
      <c r="D30" s="113"/>
      <c r="E30" s="113"/>
      <c r="F30" s="5"/>
      <c r="G30" s="104"/>
      <c r="H30" s="104"/>
      <c r="I30" s="107"/>
      <c r="J30" s="107"/>
      <c r="K30" s="112"/>
      <c r="L30" s="112"/>
      <c r="M30" s="109"/>
    </row>
    <row r="54" spans="2:3" x14ac:dyDescent="0.2">
      <c r="B54">
        <v>1</v>
      </c>
      <c r="C54">
        <v>-1</v>
      </c>
    </row>
    <row r="55" spans="2:3" x14ac:dyDescent="0.2">
      <c r="B55">
        <v>2</v>
      </c>
      <c r="C55">
        <v>-2</v>
      </c>
    </row>
    <row r="56" spans="2:3" x14ac:dyDescent="0.2">
      <c r="B56">
        <v>3</v>
      </c>
      <c r="C56">
        <v>-3</v>
      </c>
    </row>
    <row r="57" spans="2:3" x14ac:dyDescent="0.2">
      <c r="B57">
        <v>4</v>
      </c>
      <c r="C57">
        <v>-4</v>
      </c>
    </row>
  </sheetData>
  <mergeCells count="43">
    <mergeCell ref="D28:E28"/>
    <mergeCell ref="D29:E29"/>
    <mergeCell ref="K10:K17"/>
    <mergeCell ref="G26:H26"/>
    <mergeCell ref="D21:E21"/>
    <mergeCell ref="D22:E22"/>
    <mergeCell ref="D23:E23"/>
    <mergeCell ref="D24:E24"/>
    <mergeCell ref="D25:E25"/>
    <mergeCell ref="D26:E26"/>
    <mergeCell ref="D20:J20"/>
    <mergeCell ref="K8:M8"/>
    <mergeCell ref="A20:C20"/>
    <mergeCell ref="K20:M20"/>
    <mergeCell ref="I22:I30"/>
    <mergeCell ref="J22:J30"/>
    <mergeCell ref="K22:K30"/>
    <mergeCell ref="L22:L30"/>
    <mergeCell ref="M22:M30"/>
    <mergeCell ref="D30:E30"/>
    <mergeCell ref="G21:H21"/>
    <mergeCell ref="G22:H22"/>
    <mergeCell ref="G23:H23"/>
    <mergeCell ref="G24:H24"/>
    <mergeCell ref="G25:H25"/>
    <mergeCell ref="L10:L17"/>
    <mergeCell ref="M10:M17"/>
    <mergeCell ref="C3:G3"/>
    <mergeCell ref="G27:H27"/>
    <mergeCell ref="G28:H28"/>
    <mergeCell ref="G29:H29"/>
    <mergeCell ref="G30:H30"/>
    <mergeCell ref="A8:C8"/>
    <mergeCell ref="D8:J8"/>
    <mergeCell ref="I10:I17"/>
    <mergeCell ref="J10:J17"/>
    <mergeCell ref="A10:A17"/>
    <mergeCell ref="B10:B17"/>
    <mergeCell ref="C10:C17"/>
    <mergeCell ref="A22:A30"/>
    <mergeCell ref="B22:B30"/>
    <mergeCell ref="C22:C30"/>
    <mergeCell ref="D27:E27"/>
  </mergeCells>
  <conditionalFormatting sqref="D10">
    <cfRule type="cellIs" dxfId="248" priority="26" operator="between">
      <formula>11</formula>
      <formula>25</formula>
    </cfRule>
    <cfRule type="cellIs" dxfId="247" priority="27" operator="between">
      <formula>6</formula>
      <formula>10</formula>
    </cfRule>
    <cfRule type="cellIs" dxfId="246" priority="28" operator="between">
      <formula>0</formula>
      <formula>5</formula>
    </cfRule>
  </conditionalFormatting>
  <conditionalFormatting sqref="A10:B10 F10:I10 F11:H17">
    <cfRule type="cellIs" dxfId="245" priority="25" operator="between">
      <formula>0</formula>
      <formula>0</formula>
    </cfRule>
  </conditionalFormatting>
  <conditionalFormatting sqref="C10">
    <cfRule type="cellIs" dxfId="244" priority="10" operator="between">
      <formula>8</formula>
      <formula>16</formula>
    </cfRule>
    <cfRule type="cellIs" dxfId="243" priority="11" operator="between">
      <formula>4</formula>
      <formula>6</formula>
    </cfRule>
    <cfRule type="cellIs" dxfId="242" priority="12" operator="between">
      <formula>0</formula>
      <formula>3</formula>
    </cfRule>
  </conditionalFormatting>
  <conditionalFormatting sqref="C22">
    <cfRule type="cellIs" dxfId="241" priority="7" operator="between">
      <formula>8</formula>
      <formula>16</formula>
    </cfRule>
    <cfRule type="cellIs" dxfId="240" priority="8" operator="between">
      <formula>4</formula>
      <formula>6</formula>
    </cfRule>
    <cfRule type="cellIs" dxfId="239" priority="9" operator="between">
      <formula>0</formula>
      <formula>3</formula>
    </cfRule>
  </conditionalFormatting>
  <conditionalFormatting sqref="M10">
    <cfRule type="cellIs" dxfId="238" priority="4" operator="between">
      <formula>8</formula>
      <formula>16</formula>
    </cfRule>
    <cfRule type="cellIs" dxfId="237" priority="5" operator="between">
      <formula>4</formula>
      <formula>6</formula>
    </cfRule>
    <cfRule type="cellIs" dxfId="236" priority="6" operator="between">
      <formula>0</formula>
      <formula>3</formula>
    </cfRule>
  </conditionalFormatting>
  <conditionalFormatting sqref="M22">
    <cfRule type="cellIs" dxfId="235" priority="1" operator="between">
      <formula>8</formula>
      <formula>16</formula>
    </cfRule>
    <cfRule type="cellIs" dxfId="234" priority="2" operator="between">
      <formula>4</formula>
      <formula>6</formula>
    </cfRule>
    <cfRule type="cellIs" dxfId="233" priority="3" operator="between">
      <formula>0</formula>
      <formula>3</formula>
    </cfRule>
  </conditionalFormatting>
  <dataValidations count="4">
    <dataValidation type="list" allowBlank="1" showInputMessage="1" showErrorMessage="1" sqref="I22:J30 I10:J17">
      <formula1>negative</formula1>
    </dataValidation>
    <dataValidation type="list" allowBlank="1" showInputMessage="1" showErrorMessage="1" sqref="A10 B10:B17">
      <formula1>positive</formula1>
    </dataValidation>
    <dataValidation type="list" allowBlank="1" showInputMessage="1" showErrorMessage="1" sqref="F10:G16">
      <formula1>$J$3:$J$4</formula1>
    </dataValidation>
    <dataValidation type="list" allowBlank="1" showInputMessage="1" showErrorMessage="1" sqref="H10:H16">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'F:\Users\HOGNALE\AppData\Local\Microsoft\Windows\Temporary Internet Files\Content.Outlook\YFN29NSQ\[Fraud Risk Assessment Tool - 4.4.13.xlsx]A. Operating Environment'!#REF!</xm:f>
          </x14:formula1>
          <xm:sqref>F17:H17</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E6" sqref="E6"/>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692</v>
      </c>
      <c r="D3" s="102"/>
      <c r="E3" s="102"/>
      <c r="F3" s="102"/>
      <c r="G3" s="103"/>
    </row>
    <row r="4" spans="1:13" s="13" customFormat="1" ht="94.5" x14ac:dyDescent="0.25">
      <c r="C4" s="29" t="s">
        <v>693</v>
      </c>
      <c r="D4" s="32" t="s">
        <v>694</v>
      </c>
      <c r="E4" s="32" t="s">
        <v>695</v>
      </c>
      <c r="F4" s="32" t="s">
        <v>696</v>
      </c>
      <c r="G4" s="28" t="s">
        <v>697</v>
      </c>
    </row>
    <row r="5" spans="1:13" s="36" customFormat="1" ht="16.5" thickBot="1" x14ac:dyDescent="0.25">
      <c r="C5" s="54" t="str">
        <f>'3. Контрол и плащания'!A8</f>
        <v>CRXX</v>
      </c>
      <c r="D5" s="37">
        <f>'3. Контрол и плащания'!B8</f>
        <v>0</v>
      </c>
      <c r="E5" s="37" t="str">
        <f>'3. Контрол и плащания'!C8</f>
        <v>Добавете описание на допълнителни рискове...</v>
      </c>
      <c r="F5" s="37">
        <f>'3. Контрол и плащания'!D8</f>
        <v>0</v>
      </c>
      <c r="G5" s="38">
        <f>'3. Контрол и плащания'!E8</f>
        <v>0</v>
      </c>
    </row>
    <row r="8" spans="1:13" ht="26.25" customHeight="1" x14ac:dyDescent="0.4">
      <c r="A8" s="98" t="s">
        <v>698</v>
      </c>
      <c r="B8" s="99"/>
      <c r="C8" s="100"/>
      <c r="D8" s="98" t="s">
        <v>699</v>
      </c>
      <c r="E8" s="99"/>
      <c r="F8" s="99"/>
      <c r="G8" s="99"/>
      <c r="H8" s="99"/>
      <c r="I8" s="99"/>
      <c r="J8" s="100"/>
      <c r="K8" s="98" t="s">
        <v>700</v>
      </c>
      <c r="L8" s="99"/>
      <c r="M8" s="100"/>
    </row>
    <row r="9" spans="1:13" ht="173.25" x14ac:dyDescent="0.25">
      <c r="A9" s="32" t="s">
        <v>701</v>
      </c>
      <c r="B9" s="32" t="s">
        <v>702</v>
      </c>
      <c r="C9" s="32" t="s">
        <v>703</v>
      </c>
      <c r="D9" s="32" t="s">
        <v>704</v>
      </c>
      <c r="E9" s="32" t="s">
        <v>705</v>
      </c>
      <c r="F9" s="32" t="s">
        <v>706</v>
      </c>
      <c r="G9" s="32" t="s">
        <v>707</v>
      </c>
      <c r="H9" s="32" t="s">
        <v>708</v>
      </c>
      <c r="I9" s="32" t="s">
        <v>709</v>
      </c>
      <c r="J9" s="32" t="s">
        <v>710</v>
      </c>
      <c r="K9" s="32" t="s">
        <v>711</v>
      </c>
      <c r="L9" s="32" t="s">
        <v>712</v>
      </c>
      <c r="M9" s="32" t="s">
        <v>713</v>
      </c>
    </row>
    <row r="10" spans="1:13" x14ac:dyDescent="0.2">
      <c r="A10" s="104">
        <v>1</v>
      </c>
      <c r="B10" s="104">
        <v>1</v>
      </c>
      <c r="C10" s="119">
        <f>A10*B10</f>
        <v>1</v>
      </c>
      <c r="D10" s="3" t="s">
        <v>714</v>
      </c>
      <c r="E10" s="4"/>
      <c r="F10" s="31"/>
      <c r="G10" s="31"/>
      <c r="H10" s="31"/>
      <c r="I10" s="104">
        <v>-1</v>
      </c>
      <c r="J10" s="104">
        <v>-2</v>
      </c>
      <c r="K10" s="120">
        <f>A10+I10</f>
        <v>0</v>
      </c>
      <c r="L10" s="120">
        <f>B10+J10</f>
        <v>-1</v>
      </c>
      <c r="M10" s="119">
        <f>K10*L10</f>
        <v>0</v>
      </c>
    </row>
    <row r="11" spans="1:13" x14ac:dyDescent="0.2">
      <c r="A11" s="104"/>
      <c r="B11" s="104"/>
      <c r="C11" s="119"/>
      <c r="D11" s="5" t="s">
        <v>715</v>
      </c>
      <c r="E11" s="9" t="s">
        <v>716</v>
      </c>
      <c r="F11" s="31"/>
      <c r="G11" s="31"/>
      <c r="H11" s="31"/>
      <c r="I11" s="104"/>
      <c r="J11" s="104"/>
      <c r="K11" s="120"/>
      <c r="L11" s="120"/>
      <c r="M11" s="119"/>
    </row>
    <row r="14" spans="1:13" ht="26.25" customHeight="1" x14ac:dyDescent="0.4">
      <c r="A14" s="98" t="s">
        <v>717</v>
      </c>
      <c r="B14" s="99"/>
      <c r="C14" s="100"/>
      <c r="D14" s="117" t="s">
        <v>718</v>
      </c>
      <c r="E14" s="117"/>
      <c r="F14" s="117"/>
      <c r="G14" s="117"/>
      <c r="H14" s="117"/>
      <c r="I14" s="117"/>
      <c r="J14" s="117"/>
      <c r="K14" s="98" t="s">
        <v>719</v>
      </c>
      <c r="L14" s="99"/>
      <c r="M14" s="100"/>
    </row>
    <row r="15" spans="1:13" ht="173.25" x14ac:dyDescent="0.25">
      <c r="A15" s="32" t="s">
        <v>720</v>
      </c>
      <c r="B15" s="32" t="s">
        <v>721</v>
      </c>
      <c r="C15" s="32" t="s">
        <v>722</v>
      </c>
      <c r="D15" s="116" t="s">
        <v>723</v>
      </c>
      <c r="E15" s="116"/>
      <c r="F15" s="25" t="s">
        <v>724</v>
      </c>
      <c r="G15" s="114" t="s">
        <v>725</v>
      </c>
      <c r="H15" s="115"/>
      <c r="I15" s="25" t="s">
        <v>726</v>
      </c>
      <c r="J15" s="25" t="s">
        <v>727</v>
      </c>
      <c r="K15" s="32" t="s">
        <v>728</v>
      </c>
      <c r="L15" s="32" t="s">
        <v>729</v>
      </c>
      <c r="M15" s="32" t="s">
        <v>730</v>
      </c>
    </row>
    <row r="16" spans="1:13" x14ac:dyDescent="0.2">
      <c r="A16" s="110">
        <f>K10</f>
        <v>0</v>
      </c>
      <c r="B16" s="110">
        <f>L10</f>
        <v>-1</v>
      </c>
      <c r="C16" s="108">
        <f>M10</f>
        <v>0</v>
      </c>
      <c r="D16" s="113"/>
      <c r="E16" s="113"/>
      <c r="F16" s="5"/>
      <c r="G16" s="104"/>
      <c r="H16" s="104"/>
      <c r="I16" s="105">
        <v>-1</v>
      </c>
      <c r="J16" s="105">
        <v>-1</v>
      </c>
      <c r="K16" s="110">
        <f>A16+I16</f>
        <v>-1</v>
      </c>
      <c r="L16" s="110">
        <f>B16+J16</f>
        <v>-2</v>
      </c>
      <c r="M16" s="108">
        <f>K16*L16</f>
        <v>2</v>
      </c>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2"/>
      <c r="B24" s="112"/>
      <c r="C24" s="118"/>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E12" sqref="E12"/>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59</v>
      </c>
      <c r="D3" s="102"/>
      <c r="E3" s="102"/>
      <c r="F3" s="102"/>
      <c r="G3" s="103"/>
    </row>
    <row r="4" spans="1:13" s="13" customFormat="1" ht="94.5" x14ac:dyDescent="0.25">
      <c r="C4" s="29" t="s">
        <v>60</v>
      </c>
      <c r="D4" s="26" t="s">
        <v>61</v>
      </c>
      <c r="E4" s="26" t="s">
        <v>62</v>
      </c>
      <c r="F4" s="26" t="s">
        <v>63</v>
      </c>
      <c r="G4" s="28" t="s">
        <v>759</v>
      </c>
    </row>
    <row r="5" spans="1:13" s="36" customFormat="1" ht="60.75" thickBot="1" x14ac:dyDescent="0.25">
      <c r="C5" s="27" t="str">
        <f>'1. Подбор на кандидатите'!A7</f>
        <v>SR2</v>
      </c>
      <c r="D5" s="37" t="s">
        <v>733</v>
      </c>
      <c r="E5" s="89" t="s">
        <v>766</v>
      </c>
      <c r="F5" s="37" t="s">
        <v>773</v>
      </c>
      <c r="G5" s="38" t="s">
        <v>732</v>
      </c>
    </row>
    <row r="8" spans="1:13" s="39" customFormat="1" ht="26.25" customHeight="1" x14ac:dyDescent="0.4">
      <c r="A8" s="98" t="s">
        <v>64</v>
      </c>
      <c r="B8" s="99"/>
      <c r="C8" s="100"/>
      <c r="D8" s="98" t="s">
        <v>65</v>
      </c>
      <c r="E8" s="99"/>
      <c r="F8" s="99"/>
      <c r="G8" s="99"/>
      <c r="H8" s="99"/>
      <c r="I8" s="99"/>
      <c r="J8" s="100"/>
      <c r="K8" s="98" t="s">
        <v>66</v>
      </c>
      <c r="L8" s="99"/>
      <c r="M8" s="100"/>
    </row>
    <row r="9" spans="1:13" ht="173.25" x14ac:dyDescent="0.25">
      <c r="A9" s="26" t="s">
        <v>67</v>
      </c>
      <c r="B9" s="26" t="s">
        <v>68</v>
      </c>
      <c r="C9" s="26" t="s">
        <v>69</v>
      </c>
      <c r="D9" s="26" t="s">
        <v>70</v>
      </c>
      <c r="E9" s="26" t="s">
        <v>71</v>
      </c>
      <c r="F9" s="90" t="s">
        <v>72</v>
      </c>
      <c r="G9" s="90" t="s">
        <v>73</v>
      </c>
      <c r="H9" s="90" t="s">
        <v>74</v>
      </c>
      <c r="I9" s="90" t="s">
        <v>75</v>
      </c>
      <c r="J9" s="90" t="s">
        <v>76</v>
      </c>
      <c r="K9" s="90" t="s">
        <v>77</v>
      </c>
      <c r="L9" s="90" t="s">
        <v>78</v>
      </c>
      <c r="M9" s="90" t="s">
        <v>79</v>
      </c>
    </row>
    <row r="10" spans="1:13" ht="25.5" x14ac:dyDescent="0.2">
      <c r="A10" s="105">
        <v>1</v>
      </c>
      <c r="B10" s="105">
        <v>1</v>
      </c>
      <c r="C10" s="119">
        <f>A10*B10</f>
        <v>1</v>
      </c>
      <c r="D10" s="35" t="s">
        <v>80</v>
      </c>
      <c r="E10" s="6" t="s">
        <v>747</v>
      </c>
      <c r="F10" s="24"/>
      <c r="G10" s="24"/>
      <c r="H10" s="24"/>
      <c r="I10" s="105">
        <v>-1</v>
      </c>
      <c r="J10" s="105">
        <v>-2</v>
      </c>
      <c r="K10" s="110">
        <f>A10+I10</f>
        <v>0</v>
      </c>
      <c r="L10" s="110">
        <f>B10+J10</f>
        <v>-1</v>
      </c>
      <c r="M10" s="119">
        <f>K10*L10</f>
        <v>0</v>
      </c>
    </row>
    <row r="11" spans="1:13" ht="38.25" x14ac:dyDescent="0.2">
      <c r="A11" s="106"/>
      <c r="B11" s="106"/>
      <c r="C11" s="119"/>
      <c r="D11" s="35" t="s">
        <v>81</v>
      </c>
      <c r="E11" s="6" t="s">
        <v>748</v>
      </c>
      <c r="F11" s="24"/>
      <c r="G11" s="24"/>
      <c r="H11" s="24"/>
      <c r="I11" s="106"/>
      <c r="J11" s="106"/>
      <c r="K11" s="111"/>
      <c r="L11" s="111"/>
      <c r="M11" s="119"/>
    </row>
    <row r="12" spans="1:13" ht="25.5" x14ac:dyDescent="0.2">
      <c r="A12" s="106"/>
      <c r="B12" s="106"/>
      <c r="C12" s="119"/>
      <c r="D12" s="35" t="s">
        <v>82</v>
      </c>
      <c r="E12" s="6" t="s">
        <v>800</v>
      </c>
      <c r="F12" s="24"/>
      <c r="G12" s="24"/>
      <c r="H12" s="24"/>
      <c r="I12" s="106"/>
      <c r="J12" s="106"/>
      <c r="K12" s="111"/>
      <c r="L12" s="111"/>
      <c r="M12" s="119"/>
    </row>
    <row r="13" spans="1:13" x14ac:dyDescent="0.2">
      <c r="A13" s="107"/>
      <c r="B13" s="107"/>
      <c r="C13" s="119"/>
      <c r="D13" s="5" t="s">
        <v>83</v>
      </c>
      <c r="E13" s="9" t="s">
        <v>84</v>
      </c>
      <c r="F13" s="24"/>
      <c r="G13" s="24"/>
      <c r="H13" s="24"/>
      <c r="I13" s="107"/>
      <c r="J13" s="107"/>
      <c r="K13" s="112"/>
      <c r="L13" s="112"/>
      <c r="M13" s="119"/>
    </row>
    <row r="16" spans="1:13" s="39" customFormat="1" ht="26.25" customHeight="1" x14ac:dyDescent="0.4">
      <c r="A16" s="98" t="s">
        <v>85</v>
      </c>
      <c r="B16" s="99"/>
      <c r="C16" s="100"/>
      <c r="D16" s="117" t="s">
        <v>86</v>
      </c>
      <c r="E16" s="117"/>
      <c r="F16" s="117"/>
      <c r="G16" s="117"/>
      <c r="H16" s="117"/>
      <c r="I16" s="117"/>
      <c r="J16" s="117"/>
      <c r="K16" s="98" t="s">
        <v>87</v>
      </c>
      <c r="L16" s="99"/>
      <c r="M16" s="100"/>
    </row>
    <row r="17" spans="1:13" ht="173.25" x14ac:dyDescent="0.25">
      <c r="A17" s="26" t="s">
        <v>88</v>
      </c>
      <c r="B17" s="26" t="s">
        <v>89</v>
      </c>
      <c r="C17" s="26" t="s">
        <v>90</v>
      </c>
      <c r="D17" s="116" t="s">
        <v>91</v>
      </c>
      <c r="E17" s="116"/>
      <c r="F17" s="25" t="s">
        <v>92</v>
      </c>
      <c r="G17" s="114" t="s">
        <v>93</v>
      </c>
      <c r="H17" s="115"/>
      <c r="I17" s="25" t="s">
        <v>94</v>
      </c>
      <c r="J17" s="25" t="s">
        <v>95</v>
      </c>
      <c r="K17" s="26" t="s">
        <v>96</v>
      </c>
      <c r="L17" s="26" t="s">
        <v>97</v>
      </c>
      <c r="M17" s="26" t="s">
        <v>98</v>
      </c>
    </row>
    <row r="18" spans="1:13" x14ac:dyDescent="0.2">
      <c r="A18" s="110">
        <f>K10</f>
        <v>0</v>
      </c>
      <c r="B18" s="110">
        <f>L10</f>
        <v>-1</v>
      </c>
      <c r="C18" s="119">
        <f>M10</f>
        <v>0</v>
      </c>
      <c r="D18" s="113"/>
      <c r="E18" s="113"/>
      <c r="F18" s="5"/>
      <c r="G18" s="104"/>
      <c r="H18" s="104"/>
      <c r="I18" s="105">
        <v>-1</v>
      </c>
      <c r="J18" s="105">
        <v>-1</v>
      </c>
      <c r="K18" s="110">
        <f>A18+I18</f>
        <v>-1</v>
      </c>
      <c r="L18" s="110">
        <f>B18+J18</f>
        <v>-2</v>
      </c>
      <c r="M18" s="108">
        <f>K18*L18</f>
        <v>2</v>
      </c>
    </row>
    <row r="19" spans="1:13" x14ac:dyDescent="0.2">
      <c r="A19" s="111"/>
      <c r="B19" s="111"/>
      <c r="C19" s="119"/>
      <c r="D19" s="113"/>
      <c r="E19" s="113"/>
      <c r="F19" s="5"/>
      <c r="G19" s="104"/>
      <c r="H19" s="104"/>
      <c r="I19" s="106"/>
      <c r="J19" s="106"/>
      <c r="K19" s="111"/>
      <c r="L19" s="111"/>
      <c r="M19" s="109"/>
    </row>
    <row r="20" spans="1:13" x14ac:dyDescent="0.2">
      <c r="A20" s="111"/>
      <c r="B20" s="111"/>
      <c r="C20" s="119"/>
      <c r="D20" s="113"/>
      <c r="E20" s="113"/>
      <c r="F20" s="5"/>
      <c r="G20" s="104"/>
      <c r="H20" s="104"/>
      <c r="I20" s="106"/>
      <c r="J20" s="106"/>
      <c r="K20" s="111"/>
      <c r="L20" s="111"/>
      <c r="M20" s="109"/>
    </row>
    <row r="21" spans="1:13" x14ac:dyDescent="0.2">
      <c r="A21" s="111"/>
      <c r="B21" s="111"/>
      <c r="C21" s="119"/>
      <c r="D21" s="113"/>
      <c r="E21" s="113"/>
      <c r="F21" s="5"/>
      <c r="G21" s="104"/>
      <c r="H21" s="104"/>
      <c r="I21" s="106"/>
      <c r="J21" s="106"/>
      <c r="K21" s="111"/>
      <c r="L21" s="111"/>
      <c r="M21" s="109"/>
    </row>
    <row r="22" spans="1:13" x14ac:dyDescent="0.2">
      <c r="A22" s="111"/>
      <c r="B22" s="111"/>
      <c r="C22" s="119"/>
      <c r="D22" s="113"/>
      <c r="E22" s="113"/>
      <c r="F22" s="5"/>
      <c r="G22" s="104"/>
      <c r="H22" s="104"/>
      <c r="I22" s="106"/>
      <c r="J22" s="106"/>
      <c r="K22" s="111"/>
      <c r="L22" s="111"/>
      <c r="M22" s="109"/>
    </row>
    <row r="23" spans="1:13" x14ac:dyDescent="0.2">
      <c r="A23" s="111"/>
      <c r="B23" s="111"/>
      <c r="C23" s="119"/>
      <c r="D23" s="113"/>
      <c r="E23" s="113"/>
      <c r="F23" s="5"/>
      <c r="G23" s="104"/>
      <c r="H23" s="104"/>
      <c r="I23" s="106"/>
      <c r="J23" s="106"/>
      <c r="K23" s="111"/>
      <c r="L23" s="111"/>
      <c r="M23" s="109"/>
    </row>
    <row r="24" spans="1:13" x14ac:dyDescent="0.2">
      <c r="A24" s="111"/>
      <c r="B24" s="111"/>
      <c r="C24" s="119"/>
      <c r="D24" s="113"/>
      <c r="E24" s="113"/>
      <c r="F24" s="5"/>
      <c r="G24" s="104"/>
      <c r="H24" s="104"/>
      <c r="I24" s="106"/>
      <c r="J24" s="106"/>
      <c r="K24" s="111"/>
      <c r="L24" s="111"/>
      <c r="M24" s="109"/>
    </row>
    <row r="25" spans="1:13" x14ac:dyDescent="0.2">
      <c r="A25" s="111"/>
      <c r="B25" s="111"/>
      <c r="C25" s="119"/>
      <c r="D25" s="113"/>
      <c r="E25" s="113"/>
      <c r="F25" s="5"/>
      <c r="G25" s="104"/>
      <c r="H25" s="104"/>
      <c r="I25" s="106"/>
      <c r="J25" s="106"/>
      <c r="K25" s="111"/>
      <c r="L25" s="111"/>
      <c r="M25" s="109"/>
    </row>
    <row r="26" spans="1:13" x14ac:dyDescent="0.2">
      <c r="A26" s="112"/>
      <c r="B26" s="112"/>
      <c r="C26" s="119"/>
      <c r="D26" s="113"/>
      <c r="E26" s="113"/>
      <c r="F26" s="5"/>
      <c r="G26" s="104"/>
      <c r="H26" s="104"/>
      <c r="I26" s="107"/>
      <c r="J26" s="107"/>
      <c r="K26" s="112"/>
      <c r="L26" s="112"/>
      <c r="M26" s="118"/>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232" priority="25" operator="between">
      <formula>0</formula>
      <formula>0</formula>
    </cfRule>
  </conditionalFormatting>
  <conditionalFormatting sqref="C10">
    <cfRule type="cellIs" dxfId="231" priority="10" operator="between">
      <formula>8</formula>
      <formula>16</formula>
    </cfRule>
    <cfRule type="cellIs" dxfId="230" priority="11" operator="between">
      <formula>4</formula>
      <formula>6</formula>
    </cfRule>
    <cfRule type="cellIs" dxfId="229" priority="12" operator="between">
      <formula>0</formula>
      <formula>3</formula>
    </cfRule>
  </conditionalFormatting>
  <conditionalFormatting sqref="C18">
    <cfRule type="cellIs" dxfId="228" priority="7" operator="between">
      <formula>8</formula>
      <formula>16</formula>
    </cfRule>
    <cfRule type="cellIs" dxfId="227" priority="8" operator="between">
      <formula>4</formula>
      <formula>6</formula>
    </cfRule>
    <cfRule type="cellIs" dxfId="226" priority="9" operator="between">
      <formula>0</formula>
      <formula>3</formula>
    </cfRule>
  </conditionalFormatting>
  <conditionalFormatting sqref="M10">
    <cfRule type="cellIs" dxfId="225" priority="4" operator="between">
      <formula>8</formula>
      <formula>16</formula>
    </cfRule>
    <cfRule type="cellIs" dxfId="224" priority="5" operator="between">
      <formula>4</formula>
      <formula>6</formula>
    </cfRule>
    <cfRule type="cellIs" dxfId="223" priority="6" operator="between">
      <formula>0</formula>
      <formula>3</formula>
    </cfRule>
  </conditionalFormatting>
  <conditionalFormatting sqref="M18">
    <cfRule type="cellIs" dxfId="222" priority="1" operator="between">
      <formula>8</formula>
      <formula>16</formula>
    </cfRule>
    <cfRule type="cellIs" dxfId="221" priority="2" operator="between">
      <formula>4</formula>
      <formula>6</formula>
    </cfRule>
    <cfRule type="cellIs" dxfId="220"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F13:H13</xm:sqref>
        </x14:dataValidation>
        <x14:dataValidation type="list" allowBlank="1" showInputMessage="1" showErrorMessage="1">
          <x14:formula1>
            <xm:f>'SR1'!$J$3:$J$4</xm:f>
          </x14:formula1>
          <xm:sqref>F10:G12</xm:sqref>
        </x14:dataValidation>
        <x14:dataValidation type="list" allowBlank="1" showInputMessage="1" showErrorMessage="1">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tabSelected="1" view="pageBreakPreview"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99</v>
      </c>
      <c r="D3" s="102"/>
      <c r="E3" s="102"/>
      <c r="F3" s="102"/>
      <c r="G3" s="103"/>
    </row>
    <row r="4" spans="1:13" s="13" customFormat="1" ht="94.5" x14ac:dyDescent="0.25">
      <c r="C4" s="29" t="s">
        <v>100</v>
      </c>
      <c r="D4" s="26" t="s">
        <v>101</v>
      </c>
      <c r="E4" s="26" t="s">
        <v>102</v>
      </c>
      <c r="F4" s="26" t="s">
        <v>103</v>
      </c>
      <c r="G4" s="28" t="s">
        <v>759</v>
      </c>
    </row>
    <row r="5" spans="1:13" s="36" customFormat="1" ht="45.75" thickBot="1" x14ac:dyDescent="0.25">
      <c r="C5" s="27" t="str">
        <f>'1. Подбор на кандидатите'!A8</f>
        <v>SR3</v>
      </c>
      <c r="D5" s="37" t="s">
        <v>734</v>
      </c>
      <c r="E5" s="91" t="s">
        <v>788</v>
      </c>
      <c r="F5" s="37" t="s">
        <v>773</v>
      </c>
      <c r="G5" s="38" t="s">
        <v>732</v>
      </c>
    </row>
    <row r="8" spans="1:13" s="39" customFormat="1" ht="26.25" customHeight="1" x14ac:dyDescent="0.4">
      <c r="A8" s="98" t="s">
        <v>104</v>
      </c>
      <c r="B8" s="99"/>
      <c r="C8" s="100"/>
      <c r="D8" s="98" t="s">
        <v>105</v>
      </c>
      <c r="E8" s="99"/>
      <c r="F8" s="99"/>
      <c r="G8" s="99"/>
      <c r="H8" s="99"/>
      <c r="I8" s="99"/>
      <c r="J8" s="100"/>
      <c r="K8" s="98" t="s">
        <v>106</v>
      </c>
      <c r="L8" s="99"/>
      <c r="M8" s="100"/>
    </row>
    <row r="9" spans="1:13" ht="173.25" x14ac:dyDescent="0.25">
      <c r="A9" s="26" t="s">
        <v>107</v>
      </c>
      <c r="B9" s="26" t="s">
        <v>108</v>
      </c>
      <c r="C9" s="26" t="s">
        <v>109</v>
      </c>
      <c r="D9" s="26" t="s">
        <v>110</v>
      </c>
      <c r="E9" s="26" t="s">
        <v>111</v>
      </c>
      <c r="F9" s="90" t="s">
        <v>112</v>
      </c>
      <c r="G9" s="90" t="s">
        <v>113</v>
      </c>
      <c r="H9" s="90" t="s">
        <v>114</v>
      </c>
      <c r="I9" s="90" t="s">
        <v>115</v>
      </c>
      <c r="J9" s="90" t="s">
        <v>116</v>
      </c>
      <c r="K9" s="90" t="s">
        <v>117</v>
      </c>
      <c r="L9" s="90" t="s">
        <v>118</v>
      </c>
      <c r="M9" s="90" t="s">
        <v>119</v>
      </c>
    </row>
    <row r="10" spans="1:13" ht="25.5" x14ac:dyDescent="0.2">
      <c r="A10" s="105">
        <v>1</v>
      </c>
      <c r="B10" s="105">
        <v>3</v>
      </c>
      <c r="C10" s="119">
        <f>A10*B10</f>
        <v>3</v>
      </c>
      <c r="D10" s="3" t="s">
        <v>120</v>
      </c>
      <c r="E10" s="4" t="s">
        <v>902</v>
      </c>
      <c r="F10" s="24"/>
      <c r="G10" s="24"/>
      <c r="H10" s="24"/>
      <c r="I10" s="105">
        <v>-1</v>
      </c>
      <c r="J10" s="105">
        <v>-2</v>
      </c>
      <c r="K10" s="110">
        <f>A10+I10</f>
        <v>0</v>
      </c>
      <c r="L10" s="110">
        <f>B10+J10</f>
        <v>1</v>
      </c>
      <c r="M10" s="119">
        <f>K10*L10</f>
        <v>0</v>
      </c>
    </row>
    <row r="11" spans="1:13" ht="18" customHeight="1" x14ac:dyDescent="0.2">
      <c r="A11" s="107"/>
      <c r="B11" s="107"/>
      <c r="C11" s="119"/>
      <c r="D11" s="5" t="s">
        <v>121</v>
      </c>
      <c r="E11" s="9" t="s">
        <v>122</v>
      </c>
      <c r="F11" s="24"/>
      <c r="G11" s="24"/>
      <c r="H11" s="24"/>
      <c r="I11" s="107"/>
      <c r="J11" s="107"/>
      <c r="K11" s="112"/>
      <c r="L11" s="112"/>
      <c r="M11" s="119"/>
    </row>
    <row r="14" spans="1:13" s="39" customFormat="1" ht="26.25" customHeight="1" x14ac:dyDescent="0.4">
      <c r="A14" s="98" t="s">
        <v>123</v>
      </c>
      <c r="B14" s="99"/>
      <c r="C14" s="100"/>
      <c r="D14" s="117" t="s">
        <v>124</v>
      </c>
      <c r="E14" s="117"/>
      <c r="F14" s="117"/>
      <c r="G14" s="117"/>
      <c r="H14" s="117"/>
      <c r="I14" s="117"/>
      <c r="J14" s="117"/>
      <c r="K14" s="98" t="s">
        <v>125</v>
      </c>
      <c r="L14" s="99"/>
      <c r="M14" s="100"/>
    </row>
    <row r="15" spans="1:13" ht="173.25" x14ac:dyDescent="0.25">
      <c r="A15" s="26" t="s">
        <v>126</v>
      </c>
      <c r="B15" s="26" t="s">
        <v>127</v>
      </c>
      <c r="C15" s="26" t="s">
        <v>128</v>
      </c>
      <c r="D15" s="116" t="s">
        <v>129</v>
      </c>
      <c r="E15" s="116"/>
      <c r="F15" s="25" t="s">
        <v>130</v>
      </c>
      <c r="G15" s="114" t="s">
        <v>131</v>
      </c>
      <c r="H15" s="115"/>
      <c r="I15" s="25" t="s">
        <v>132</v>
      </c>
      <c r="J15" s="25" t="s">
        <v>133</v>
      </c>
      <c r="K15" s="26" t="s">
        <v>134</v>
      </c>
      <c r="L15" s="26" t="s">
        <v>135</v>
      </c>
      <c r="M15" s="26" t="s">
        <v>136</v>
      </c>
    </row>
    <row r="16" spans="1:13" x14ac:dyDescent="0.2">
      <c r="A16" s="110">
        <f>K10</f>
        <v>0</v>
      </c>
      <c r="B16" s="110">
        <f>L10</f>
        <v>1</v>
      </c>
      <c r="C16" s="119">
        <f>M10</f>
        <v>0</v>
      </c>
      <c r="D16" s="113"/>
      <c r="E16" s="113"/>
      <c r="F16" s="5"/>
      <c r="G16" s="104"/>
      <c r="H16" s="104"/>
      <c r="I16" s="105">
        <v>-1</v>
      </c>
      <c r="J16" s="105">
        <v>-1</v>
      </c>
      <c r="K16" s="110">
        <f>A16+I16</f>
        <v>-1</v>
      </c>
      <c r="L16" s="110">
        <f>B16+J16</f>
        <v>0</v>
      </c>
      <c r="M16" s="119">
        <f>K16*L16</f>
        <v>0</v>
      </c>
    </row>
    <row r="17" spans="1:13" x14ac:dyDescent="0.2">
      <c r="A17" s="111"/>
      <c r="B17" s="111"/>
      <c r="C17" s="119"/>
      <c r="D17" s="113"/>
      <c r="E17" s="113"/>
      <c r="F17" s="5"/>
      <c r="G17" s="104"/>
      <c r="H17" s="104"/>
      <c r="I17" s="106"/>
      <c r="J17" s="106"/>
      <c r="K17" s="111"/>
      <c r="L17" s="111"/>
      <c r="M17" s="119"/>
    </row>
    <row r="18" spans="1:13" x14ac:dyDescent="0.2">
      <c r="A18" s="111"/>
      <c r="B18" s="111"/>
      <c r="C18" s="119"/>
      <c r="D18" s="113"/>
      <c r="E18" s="113"/>
      <c r="F18" s="5"/>
      <c r="G18" s="104"/>
      <c r="H18" s="104"/>
      <c r="I18" s="106"/>
      <c r="J18" s="106"/>
      <c r="K18" s="111"/>
      <c r="L18" s="111"/>
      <c r="M18" s="119"/>
    </row>
    <row r="19" spans="1:13" x14ac:dyDescent="0.2">
      <c r="A19" s="111"/>
      <c r="B19" s="111"/>
      <c r="C19" s="119"/>
      <c r="D19" s="113"/>
      <c r="E19" s="113"/>
      <c r="F19" s="5"/>
      <c r="G19" s="104"/>
      <c r="H19" s="104"/>
      <c r="I19" s="106"/>
      <c r="J19" s="106"/>
      <c r="K19" s="111"/>
      <c r="L19" s="111"/>
      <c r="M19" s="119"/>
    </row>
    <row r="20" spans="1:13" x14ac:dyDescent="0.2">
      <c r="A20" s="111"/>
      <c r="B20" s="111"/>
      <c r="C20" s="119"/>
      <c r="D20" s="113"/>
      <c r="E20" s="113"/>
      <c r="F20" s="5"/>
      <c r="G20" s="104"/>
      <c r="H20" s="104"/>
      <c r="I20" s="106"/>
      <c r="J20" s="106"/>
      <c r="K20" s="111"/>
      <c r="L20" s="111"/>
      <c r="M20" s="119"/>
    </row>
    <row r="21" spans="1:13" x14ac:dyDescent="0.2">
      <c r="A21" s="111"/>
      <c r="B21" s="111"/>
      <c r="C21" s="119"/>
      <c r="D21" s="113"/>
      <c r="E21" s="113"/>
      <c r="F21" s="5"/>
      <c r="G21" s="104"/>
      <c r="H21" s="104"/>
      <c r="I21" s="106"/>
      <c r="J21" s="106"/>
      <c r="K21" s="111"/>
      <c r="L21" s="111"/>
      <c r="M21" s="119"/>
    </row>
    <row r="22" spans="1:13" x14ac:dyDescent="0.2">
      <c r="A22" s="111"/>
      <c r="B22" s="111"/>
      <c r="C22" s="119"/>
      <c r="D22" s="113"/>
      <c r="E22" s="113"/>
      <c r="F22" s="5"/>
      <c r="G22" s="104"/>
      <c r="H22" s="104"/>
      <c r="I22" s="106"/>
      <c r="J22" s="106"/>
      <c r="K22" s="111"/>
      <c r="L22" s="111"/>
      <c r="M22" s="119"/>
    </row>
    <row r="23" spans="1:13" x14ac:dyDescent="0.2">
      <c r="A23" s="111"/>
      <c r="B23" s="111"/>
      <c r="C23" s="119"/>
      <c r="D23" s="113"/>
      <c r="E23" s="113"/>
      <c r="F23" s="5"/>
      <c r="G23" s="104"/>
      <c r="H23" s="104"/>
      <c r="I23" s="106"/>
      <c r="J23" s="106"/>
      <c r="K23" s="111"/>
      <c r="L23" s="111"/>
      <c r="M23" s="119"/>
    </row>
    <row r="24" spans="1:13" x14ac:dyDescent="0.2">
      <c r="A24" s="112"/>
      <c r="B24" s="112"/>
      <c r="C24" s="119"/>
      <c r="D24" s="113"/>
      <c r="E24" s="113"/>
      <c r="F24" s="5"/>
      <c r="G24" s="104"/>
      <c r="H24" s="104"/>
      <c r="I24" s="107"/>
      <c r="J24" s="107"/>
      <c r="K24" s="112"/>
      <c r="L24" s="112"/>
      <c r="M24" s="119"/>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219" priority="25" operator="between">
      <formula>0</formula>
      <formula>0</formula>
    </cfRule>
  </conditionalFormatting>
  <conditionalFormatting sqref="C10">
    <cfRule type="cellIs" dxfId="218" priority="10" operator="between">
      <formula>8</formula>
      <formula>16</formula>
    </cfRule>
    <cfRule type="cellIs" dxfId="217" priority="11" operator="between">
      <formula>4</formula>
      <formula>6</formula>
    </cfRule>
    <cfRule type="cellIs" dxfId="216" priority="12" operator="between">
      <formula>0</formula>
      <formula>3</formula>
    </cfRule>
  </conditionalFormatting>
  <conditionalFormatting sqref="C16">
    <cfRule type="cellIs" dxfId="215" priority="7" operator="between">
      <formula>8</formula>
      <formula>16</formula>
    </cfRule>
    <cfRule type="cellIs" dxfId="214" priority="8" operator="between">
      <formula>4</formula>
      <formula>6</formula>
    </cfRule>
    <cfRule type="cellIs" dxfId="213" priority="9" operator="between">
      <formula>0</formula>
      <formula>3</formula>
    </cfRule>
  </conditionalFormatting>
  <conditionalFormatting sqref="M16">
    <cfRule type="cellIs" dxfId="212" priority="4" operator="between">
      <formula>8</formula>
      <formula>16</formula>
    </cfRule>
    <cfRule type="cellIs" dxfId="211" priority="5" operator="between">
      <formula>4</formula>
      <formula>6</formula>
    </cfRule>
    <cfRule type="cellIs" dxfId="210" priority="6" operator="between">
      <formula>0</formula>
      <formula>3</formula>
    </cfRule>
  </conditionalFormatting>
  <conditionalFormatting sqref="M10">
    <cfRule type="cellIs" dxfId="209" priority="1" operator="between">
      <formula>8</formula>
      <formula>16</formula>
    </cfRule>
    <cfRule type="cellIs" dxfId="208" priority="2" operator="between">
      <formula>4</formula>
      <formula>6</formula>
    </cfRule>
    <cfRule type="cellIs" dxfId="207"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1" zoomScale="75" zoomScaleNormal="75" zoomScaleSheetLayoutView="75" workbookViewId="0">
      <selection activeCell="K4" sqref="K4"/>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137</v>
      </c>
      <c r="D3" s="102"/>
      <c r="E3" s="102"/>
      <c r="F3" s="102"/>
      <c r="G3" s="103"/>
    </row>
    <row r="4" spans="1:13" s="13" customFormat="1" ht="94.5" x14ac:dyDescent="0.25">
      <c r="C4" s="29" t="s">
        <v>138</v>
      </c>
      <c r="D4" s="26" t="s">
        <v>139</v>
      </c>
      <c r="E4" s="26" t="s">
        <v>140</v>
      </c>
      <c r="F4" s="26" t="s">
        <v>141</v>
      </c>
      <c r="G4" s="28" t="s">
        <v>759</v>
      </c>
    </row>
    <row r="5" spans="1:13" s="36" customFormat="1" ht="16.5" thickBot="1" x14ac:dyDescent="0.25">
      <c r="C5" s="27" t="s">
        <v>142</v>
      </c>
      <c r="D5" s="46">
        <f>'1. Подбор на кандидатите'!B9</f>
        <v>0</v>
      </c>
      <c r="E5" s="46" t="s">
        <v>731</v>
      </c>
      <c r="F5" s="46">
        <f>'1. Подбор на кандидатите'!D9</f>
        <v>0</v>
      </c>
      <c r="G5" s="47">
        <f>'1. Подбор на кандидатите'!E9</f>
        <v>0</v>
      </c>
    </row>
    <row r="8" spans="1:13" s="39" customFormat="1" ht="26.25" customHeight="1" x14ac:dyDescent="0.4">
      <c r="A8" s="98" t="s">
        <v>143</v>
      </c>
      <c r="B8" s="99"/>
      <c r="C8" s="100"/>
      <c r="D8" s="98" t="s">
        <v>144</v>
      </c>
      <c r="E8" s="99"/>
      <c r="F8" s="99"/>
      <c r="G8" s="99"/>
      <c r="H8" s="99"/>
      <c r="I8" s="99"/>
      <c r="J8" s="100"/>
      <c r="K8" s="98" t="s">
        <v>145</v>
      </c>
      <c r="L8" s="99"/>
      <c r="M8" s="100"/>
    </row>
    <row r="9" spans="1:13" ht="173.25" x14ac:dyDescent="0.25">
      <c r="A9" s="26" t="s">
        <v>146</v>
      </c>
      <c r="B9" s="26" t="s">
        <v>147</v>
      </c>
      <c r="C9" s="26" t="s">
        <v>148</v>
      </c>
      <c r="D9" s="26" t="s">
        <v>149</v>
      </c>
      <c r="E9" s="26" t="s">
        <v>150</v>
      </c>
      <c r="F9" s="90" t="s">
        <v>151</v>
      </c>
      <c r="G9" s="90" t="s">
        <v>152</v>
      </c>
      <c r="H9" s="90" t="s">
        <v>153</v>
      </c>
      <c r="I9" s="90" t="s">
        <v>154</v>
      </c>
      <c r="J9" s="90" t="s">
        <v>155</v>
      </c>
      <c r="K9" s="90" t="s">
        <v>156</v>
      </c>
      <c r="L9" s="90" t="s">
        <v>157</v>
      </c>
      <c r="M9" s="90" t="s">
        <v>158</v>
      </c>
    </row>
    <row r="10" spans="1:13" ht="25.5" customHeight="1" x14ac:dyDescent="0.2">
      <c r="A10" s="104"/>
      <c r="B10" s="104"/>
      <c r="C10" s="119">
        <f>A10*B10</f>
        <v>0</v>
      </c>
      <c r="D10" s="3" t="s">
        <v>159</v>
      </c>
      <c r="E10" s="4"/>
      <c r="F10" s="24"/>
      <c r="G10" s="24"/>
      <c r="H10" s="24"/>
      <c r="I10" s="104"/>
      <c r="J10" s="104"/>
      <c r="K10" s="120">
        <f>A10+I10</f>
        <v>0</v>
      </c>
      <c r="L10" s="120">
        <f>B10+J10</f>
        <v>0</v>
      </c>
      <c r="M10" s="108">
        <f>K10*L10</f>
        <v>0</v>
      </c>
    </row>
    <row r="11" spans="1:13" x14ac:dyDescent="0.2">
      <c r="A11" s="104"/>
      <c r="B11" s="104"/>
      <c r="C11" s="119"/>
      <c r="D11" s="5" t="s">
        <v>160</v>
      </c>
      <c r="E11" s="9" t="s">
        <v>161</v>
      </c>
      <c r="F11" s="24"/>
      <c r="G11" s="24"/>
      <c r="H11" s="24"/>
      <c r="I11" s="104"/>
      <c r="J11" s="104"/>
      <c r="K11" s="120"/>
      <c r="L11" s="120"/>
      <c r="M11" s="109"/>
    </row>
    <row r="14" spans="1:13" s="39" customFormat="1" ht="26.25" customHeight="1" x14ac:dyDescent="0.4">
      <c r="A14" s="98" t="s">
        <v>162</v>
      </c>
      <c r="B14" s="99"/>
      <c r="C14" s="100"/>
      <c r="D14" s="117" t="s">
        <v>163</v>
      </c>
      <c r="E14" s="117"/>
      <c r="F14" s="117"/>
      <c r="G14" s="117"/>
      <c r="H14" s="117"/>
      <c r="I14" s="117"/>
      <c r="J14" s="117"/>
      <c r="K14" s="98" t="s">
        <v>164</v>
      </c>
      <c r="L14" s="99"/>
      <c r="M14" s="100"/>
    </row>
    <row r="15" spans="1:13" ht="173.25" x14ac:dyDescent="0.25">
      <c r="A15" s="26" t="s">
        <v>165</v>
      </c>
      <c r="B15" s="26" t="s">
        <v>166</v>
      </c>
      <c r="C15" s="26" t="s">
        <v>167</v>
      </c>
      <c r="D15" s="116" t="s">
        <v>168</v>
      </c>
      <c r="E15" s="116"/>
      <c r="F15" s="25" t="s">
        <v>169</v>
      </c>
      <c r="G15" s="114" t="s">
        <v>170</v>
      </c>
      <c r="H15" s="115"/>
      <c r="I15" s="25" t="s">
        <v>171</v>
      </c>
      <c r="J15" s="25" t="s">
        <v>172</v>
      </c>
      <c r="K15" s="26" t="s">
        <v>173</v>
      </c>
      <c r="L15" s="26" t="s">
        <v>174</v>
      </c>
      <c r="M15" s="26" t="s">
        <v>175</v>
      </c>
    </row>
    <row r="16" spans="1:13" x14ac:dyDescent="0.2">
      <c r="A16" s="110">
        <f>K10</f>
        <v>0</v>
      </c>
      <c r="B16" s="110">
        <f>L10</f>
        <v>0</v>
      </c>
      <c r="C16" s="108">
        <f>M10</f>
        <v>0</v>
      </c>
      <c r="D16" s="113"/>
      <c r="E16" s="113"/>
      <c r="F16" s="5"/>
      <c r="G16" s="104"/>
      <c r="H16" s="104"/>
      <c r="I16" s="105"/>
      <c r="J16" s="105"/>
      <c r="K16" s="110">
        <f>A16+I16</f>
        <v>0</v>
      </c>
      <c r="L16" s="110">
        <f>B16+J16</f>
        <v>0</v>
      </c>
      <c r="M16" s="108">
        <f>K16*L16</f>
        <v>0</v>
      </c>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2"/>
      <c r="B24" s="112"/>
      <c r="C24" s="118"/>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206" priority="25" operator="between">
      <formula>0</formula>
      <formula>0</formula>
    </cfRule>
  </conditionalFormatting>
  <conditionalFormatting sqref="C10">
    <cfRule type="cellIs" dxfId="205" priority="10" operator="between">
      <formula>8</formula>
      <formula>16</formula>
    </cfRule>
    <cfRule type="cellIs" dxfId="204" priority="11" operator="between">
      <formula>4</formula>
      <formula>6</formula>
    </cfRule>
    <cfRule type="cellIs" dxfId="203" priority="12" operator="between">
      <formula>0</formula>
      <formula>3</formula>
    </cfRule>
  </conditionalFormatting>
  <conditionalFormatting sqref="C16">
    <cfRule type="cellIs" dxfId="202" priority="7" operator="between">
      <formula>8</formula>
      <formula>16</formula>
    </cfRule>
    <cfRule type="cellIs" dxfId="201" priority="8" operator="between">
      <formula>4</formula>
      <formula>6</formula>
    </cfRule>
    <cfRule type="cellIs" dxfId="200" priority="9" operator="between">
      <formula>0</formula>
      <formula>3</formula>
    </cfRule>
  </conditionalFormatting>
  <conditionalFormatting sqref="M16">
    <cfRule type="cellIs" dxfId="199" priority="4" operator="between">
      <formula>8</formula>
      <formula>16</formula>
    </cfRule>
    <cfRule type="cellIs" dxfId="198" priority="5" operator="between">
      <formula>4</formula>
      <formula>6</formula>
    </cfRule>
    <cfRule type="cellIs" dxfId="197" priority="6" operator="between">
      <formula>0</formula>
      <formula>3</formula>
    </cfRule>
  </conditionalFormatting>
  <conditionalFormatting sqref="M10">
    <cfRule type="cellIs" dxfId="196" priority="1" operator="between">
      <formula>8</formula>
      <formula>16</formula>
    </cfRule>
    <cfRule type="cellIs" dxfId="195" priority="2" operator="between">
      <formula>4</formula>
      <formula>6</formula>
    </cfRule>
    <cfRule type="cellIs" dxfId="194"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4"/>
  <sheetViews>
    <sheetView view="pageBreakPreview" zoomScale="80" zoomScaleNormal="75" zoomScaleSheetLayoutView="80" workbookViewId="0">
      <selection activeCell="G5" sqref="G5"/>
    </sheetView>
  </sheetViews>
  <sheetFormatPr defaultColWidth="8.85546875" defaultRowHeight="15.75" x14ac:dyDescent="0.25"/>
  <cols>
    <col min="1" max="1" width="10" style="67" customWidth="1"/>
    <col min="2" max="2" width="33.7109375" style="57" customWidth="1"/>
    <col min="3" max="4" width="51.42578125" style="57" customWidth="1"/>
    <col min="5" max="5" width="53.7109375" style="57" bestFit="1" customWidth="1"/>
    <col min="6" max="6" width="18.7109375" style="57" bestFit="1" customWidth="1"/>
    <col min="7" max="7" width="14.140625" style="39" customWidth="1"/>
    <col min="8" max="8" width="61.42578125" style="39" customWidth="1"/>
    <col min="9" max="10" width="8.85546875" style="39" customWidth="1"/>
    <col min="11" max="16384" width="8.85546875" style="39"/>
  </cols>
  <sheetData>
    <row r="2" spans="1:8" ht="26.25" x14ac:dyDescent="0.4">
      <c r="A2" s="56" t="s">
        <v>763</v>
      </c>
    </row>
    <row r="4" spans="1:8" s="44" customFormat="1" ht="38.25" customHeight="1" x14ac:dyDescent="0.4">
      <c r="A4" s="117" t="s">
        <v>176</v>
      </c>
      <c r="B4" s="117"/>
      <c r="C4" s="117"/>
      <c r="D4" s="117"/>
      <c r="E4" s="117"/>
      <c r="F4" s="117"/>
      <c r="G4" s="117"/>
      <c r="H4" s="117"/>
    </row>
    <row r="5" spans="1:8" s="45" customFormat="1" ht="126" x14ac:dyDescent="0.25">
      <c r="A5" s="53" t="s">
        <v>177</v>
      </c>
      <c r="B5" s="53" t="s">
        <v>178</v>
      </c>
      <c r="C5" s="53" t="s">
        <v>179</v>
      </c>
      <c r="D5" s="76" t="s">
        <v>180</v>
      </c>
      <c r="E5" s="53" t="s">
        <v>770</v>
      </c>
      <c r="F5" s="53" t="s">
        <v>760</v>
      </c>
      <c r="G5" s="58" t="s">
        <v>790</v>
      </c>
      <c r="H5" s="58" t="s">
        <v>181</v>
      </c>
    </row>
    <row r="6" spans="1:8" s="59" customFormat="1" ht="26.25" x14ac:dyDescent="0.35">
      <c r="A6" s="121" t="s">
        <v>903</v>
      </c>
      <c r="B6" s="121"/>
      <c r="C6" s="121"/>
      <c r="D6" s="121"/>
      <c r="E6" s="121"/>
      <c r="F6" s="121"/>
      <c r="G6" s="121"/>
      <c r="H6" s="121"/>
    </row>
    <row r="7" spans="1:8" ht="118.5" customHeight="1" x14ac:dyDescent="0.2">
      <c r="A7" s="72" t="s">
        <v>182</v>
      </c>
      <c r="B7" s="73" t="s">
        <v>183</v>
      </c>
      <c r="C7" s="73" t="s">
        <v>906</v>
      </c>
      <c r="D7" s="73" t="s">
        <v>904</v>
      </c>
      <c r="E7" s="74" t="s">
        <v>769</v>
      </c>
      <c r="F7" s="74" t="s">
        <v>184</v>
      </c>
      <c r="G7" s="71"/>
      <c r="H7" s="60"/>
    </row>
    <row r="8" spans="1:8" ht="186.75" customHeight="1" x14ac:dyDescent="0.2">
      <c r="A8" s="72" t="s">
        <v>185</v>
      </c>
      <c r="B8" s="73" t="s">
        <v>186</v>
      </c>
      <c r="C8" s="74" t="s">
        <v>907</v>
      </c>
      <c r="D8" s="74" t="s">
        <v>905</v>
      </c>
      <c r="E8" s="74" t="s">
        <v>769</v>
      </c>
      <c r="F8" s="74" t="s">
        <v>187</v>
      </c>
      <c r="G8" s="71"/>
      <c r="H8" s="60"/>
    </row>
    <row r="9" spans="1:8" ht="251.25" customHeight="1" x14ac:dyDescent="0.2">
      <c r="A9" s="61" t="s">
        <v>188</v>
      </c>
      <c r="B9" s="23" t="s">
        <v>189</v>
      </c>
      <c r="C9" s="23" t="s">
        <v>908</v>
      </c>
      <c r="D9" s="23" t="s">
        <v>909</v>
      </c>
      <c r="E9" s="41" t="s">
        <v>769</v>
      </c>
      <c r="F9" s="41" t="s">
        <v>190</v>
      </c>
      <c r="G9" s="52"/>
      <c r="H9" s="60"/>
    </row>
    <row r="10" spans="1:8" ht="153.75" customHeight="1" x14ac:dyDescent="0.2">
      <c r="A10" s="61" t="s">
        <v>191</v>
      </c>
      <c r="B10" s="41" t="s">
        <v>801</v>
      </c>
      <c r="C10" s="41" t="s">
        <v>910</v>
      </c>
      <c r="D10" s="41" t="s">
        <v>802</v>
      </c>
      <c r="E10" s="41" t="s">
        <v>192</v>
      </c>
      <c r="F10" s="41" t="s">
        <v>193</v>
      </c>
      <c r="G10" s="52"/>
      <c r="H10" s="60"/>
    </row>
    <row r="11" spans="1:8" ht="96.75" customHeight="1" x14ac:dyDescent="0.2">
      <c r="A11" s="61" t="s">
        <v>863</v>
      </c>
      <c r="B11" s="41" t="s">
        <v>826</v>
      </c>
      <c r="C11" s="41" t="s">
        <v>825</v>
      </c>
      <c r="D11" s="41" t="s">
        <v>911</v>
      </c>
      <c r="E11" s="41" t="s">
        <v>738</v>
      </c>
      <c r="F11" s="41" t="s">
        <v>194</v>
      </c>
      <c r="G11" s="52"/>
      <c r="H11" s="60"/>
    </row>
    <row r="12" spans="1:8" ht="119.45" customHeight="1" x14ac:dyDescent="0.2">
      <c r="A12" s="61" t="s">
        <v>864</v>
      </c>
      <c r="B12" s="41" t="s">
        <v>195</v>
      </c>
      <c r="C12" s="41" t="s">
        <v>803</v>
      </c>
      <c r="D12" s="41" t="s">
        <v>804</v>
      </c>
      <c r="E12" s="41" t="s">
        <v>769</v>
      </c>
      <c r="F12" s="41" t="s">
        <v>196</v>
      </c>
      <c r="G12" s="52"/>
      <c r="H12" s="60"/>
    </row>
    <row r="13" spans="1:8" ht="69.75" customHeight="1" x14ac:dyDescent="0.2">
      <c r="A13" s="61" t="s">
        <v>865</v>
      </c>
      <c r="B13" s="41" t="s">
        <v>197</v>
      </c>
      <c r="C13" s="62" t="s">
        <v>774</v>
      </c>
      <c r="D13" s="62" t="s">
        <v>805</v>
      </c>
      <c r="E13" s="41" t="s">
        <v>769</v>
      </c>
      <c r="F13" s="41" t="s">
        <v>198</v>
      </c>
      <c r="G13" s="52"/>
      <c r="H13" s="60"/>
    </row>
    <row r="14" spans="1:8" s="59" customFormat="1" ht="26.25" x14ac:dyDescent="0.35">
      <c r="A14" s="122" t="s">
        <v>806</v>
      </c>
      <c r="B14" s="123"/>
      <c r="C14" s="123"/>
      <c r="D14" s="123"/>
      <c r="E14" s="123"/>
      <c r="F14" s="123"/>
      <c r="G14" s="123"/>
      <c r="H14" s="124"/>
    </row>
    <row r="15" spans="1:8" ht="249.75" customHeight="1" x14ac:dyDescent="0.2">
      <c r="A15" s="63" t="s">
        <v>866</v>
      </c>
      <c r="B15" s="62" t="s">
        <v>199</v>
      </c>
      <c r="C15" s="41" t="s">
        <v>858</v>
      </c>
      <c r="D15" s="41" t="s">
        <v>859</v>
      </c>
      <c r="E15" s="41" t="s">
        <v>775</v>
      </c>
      <c r="F15" s="41" t="s">
        <v>200</v>
      </c>
      <c r="G15" s="52"/>
      <c r="H15" s="60"/>
    </row>
    <row r="16" spans="1:8" ht="63" customHeight="1" x14ac:dyDescent="0.2">
      <c r="A16" s="63" t="s">
        <v>860</v>
      </c>
      <c r="B16" s="41" t="s">
        <v>754</v>
      </c>
      <c r="C16" s="62" t="s">
        <v>776</v>
      </c>
      <c r="D16" s="62" t="s">
        <v>777</v>
      </c>
      <c r="E16" s="41" t="s">
        <v>778</v>
      </c>
      <c r="F16" s="41" t="s">
        <v>201</v>
      </c>
      <c r="G16" s="52"/>
      <c r="H16" s="60"/>
    </row>
    <row r="17" spans="1:8" ht="36.6" customHeight="1" x14ac:dyDescent="0.2">
      <c r="A17" s="122" t="s">
        <v>807</v>
      </c>
      <c r="B17" s="123"/>
      <c r="C17" s="123"/>
      <c r="D17" s="123"/>
      <c r="E17" s="123"/>
      <c r="F17" s="123"/>
      <c r="G17" s="123"/>
      <c r="H17" s="124"/>
    </row>
    <row r="18" spans="1:8" ht="51.6" customHeight="1" x14ac:dyDescent="0.2">
      <c r="A18" s="64" t="s">
        <v>861</v>
      </c>
      <c r="B18" s="41" t="s">
        <v>755</v>
      </c>
      <c r="C18" s="62" t="s">
        <v>808</v>
      </c>
      <c r="D18" s="62" t="s">
        <v>808</v>
      </c>
      <c r="E18" s="86" t="s">
        <v>778</v>
      </c>
      <c r="F18" s="86" t="s">
        <v>732</v>
      </c>
      <c r="G18" s="52"/>
      <c r="H18" s="60"/>
    </row>
    <row r="19" spans="1:8" ht="51.6" customHeight="1" x14ac:dyDescent="0.2">
      <c r="A19" s="64" t="s">
        <v>202</v>
      </c>
      <c r="B19" s="65"/>
      <c r="C19" s="66" t="s">
        <v>203</v>
      </c>
      <c r="D19" s="66"/>
      <c r="E19" s="65"/>
      <c r="F19" s="65"/>
      <c r="G19" s="85"/>
      <c r="H19" s="60"/>
    </row>
    <row r="20" spans="1:8" ht="51.6" customHeight="1" x14ac:dyDescent="0.2">
      <c r="A20" s="64" t="s">
        <v>202</v>
      </c>
      <c r="B20" s="65"/>
      <c r="C20" s="66" t="s">
        <v>203</v>
      </c>
      <c r="D20" s="66"/>
      <c r="E20" s="65"/>
      <c r="F20" s="65"/>
      <c r="G20" s="85"/>
      <c r="H20" s="60"/>
    </row>
    <row r="21" spans="1:8" ht="51.6" customHeight="1" x14ac:dyDescent="0.2">
      <c r="A21" s="64" t="s">
        <v>202</v>
      </c>
      <c r="B21" s="65"/>
      <c r="C21" s="66" t="s">
        <v>203</v>
      </c>
      <c r="D21" s="66"/>
      <c r="E21" s="65"/>
      <c r="F21" s="65"/>
      <c r="G21" s="85"/>
      <c r="H21" s="60"/>
    </row>
    <row r="35" spans="7:7" hidden="1" x14ac:dyDescent="0.25">
      <c r="G35" s="39" t="s">
        <v>204</v>
      </c>
    </row>
    <row r="36" spans="7:7" hidden="1" x14ac:dyDescent="0.25">
      <c r="G36" s="39" t="s">
        <v>205</v>
      </c>
    </row>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sheetData>
  <mergeCells count="4">
    <mergeCell ref="A6:H6"/>
    <mergeCell ref="A14:H14"/>
    <mergeCell ref="A4:H4"/>
    <mergeCell ref="A17:H17"/>
  </mergeCells>
  <dataValidations count="1">
    <dataValidation type="list" allowBlank="1" showInputMessage="1" showErrorMessage="1" sqref="G18:G21 G7:G13 G15:G16">
      <formula1>$G$35:$G$36</formula1>
    </dataValidation>
  </dataValidations>
  <pageMargins left="0.7" right="0.7" top="0.75" bottom="0.75" header="0.3" footer="0.3"/>
  <pageSetup paperSize="8" scale="65" fitToHeight="0" orientation="landscape" r:id="rId1"/>
  <rowBreaks count="1" manualBreakCount="1">
    <brk id="1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8" sqref="E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206</v>
      </c>
      <c r="D3" s="102"/>
      <c r="E3" s="102"/>
      <c r="F3" s="102"/>
      <c r="G3" s="103"/>
    </row>
    <row r="4" spans="1:13" s="13" customFormat="1" ht="110.25" x14ac:dyDescent="0.25">
      <c r="C4" s="29" t="s">
        <v>207</v>
      </c>
      <c r="D4" s="32" t="s">
        <v>208</v>
      </c>
      <c r="E4" s="32" t="s">
        <v>209</v>
      </c>
      <c r="F4" s="32" t="s">
        <v>210</v>
      </c>
      <c r="G4" s="28" t="s">
        <v>760</v>
      </c>
    </row>
    <row r="5" spans="1:13" s="36" customFormat="1" ht="75.75" thickBot="1" x14ac:dyDescent="0.25">
      <c r="C5" s="55" t="str">
        <f>'2. Изпълнение и пров. дейности'!A7:A7</f>
        <v>IR1</v>
      </c>
      <c r="D5" s="37" t="s">
        <v>735</v>
      </c>
      <c r="E5" s="37" t="s">
        <v>912</v>
      </c>
      <c r="F5" s="37" t="s">
        <v>769</v>
      </c>
      <c r="G5" s="38" t="s">
        <v>732</v>
      </c>
    </row>
    <row r="8" spans="1:13" ht="26.25" customHeight="1" x14ac:dyDescent="0.4">
      <c r="A8" s="98" t="s">
        <v>211</v>
      </c>
      <c r="B8" s="99"/>
      <c r="C8" s="100"/>
      <c r="D8" s="98" t="s">
        <v>212</v>
      </c>
      <c r="E8" s="99"/>
      <c r="F8" s="99"/>
      <c r="G8" s="99"/>
      <c r="H8" s="99"/>
      <c r="I8" s="99"/>
      <c r="J8" s="100"/>
      <c r="K8" s="98" t="s">
        <v>213</v>
      </c>
      <c r="L8" s="99"/>
      <c r="M8" s="100"/>
    </row>
    <row r="9" spans="1:13" ht="173.25" x14ac:dyDescent="0.25">
      <c r="A9" s="32" t="s">
        <v>214</v>
      </c>
      <c r="B9" s="32" t="s">
        <v>215</v>
      </c>
      <c r="C9" s="32" t="s">
        <v>216</v>
      </c>
      <c r="D9" s="32" t="s">
        <v>217</v>
      </c>
      <c r="E9" s="32" t="s">
        <v>218</v>
      </c>
      <c r="F9" s="32" t="s">
        <v>219</v>
      </c>
      <c r="G9" s="32" t="s">
        <v>220</v>
      </c>
      <c r="H9" s="32" t="s">
        <v>221</v>
      </c>
      <c r="I9" s="32" t="s">
        <v>222</v>
      </c>
      <c r="J9" s="32" t="s">
        <v>223</v>
      </c>
      <c r="K9" s="32" t="s">
        <v>224</v>
      </c>
      <c r="L9" s="32" t="s">
        <v>225</v>
      </c>
      <c r="M9" s="32" t="s">
        <v>226</v>
      </c>
    </row>
    <row r="10" spans="1:13" ht="15.75" x14ac:dyDescent="0.25">
      <c r="A10" s="105">
        <v>1</v>
      </c>
      <c r="B10" s="105">
        <v>1</v>
      </c>
      <c r="C10" s="108">
        <f>A10*B10</f>
        <v>1</v>
      </c>
      <c r="D10" s="125" t="s">
        <v>227</v>
      </c>
      <c r="E10" s="126"/>
      <c r="F10" s="126"/>
      <c r="G10" s="126"/>
      <c r="H10" s="127"/>
      <c r="I10" s="105">
        <v>-1</v>
      </c>
      <c r="J10" s="105">
        <v>-2</v>
      </c>
      <c r="K10" s="110">
        <f>A10+I10</f>
        <v>0</v>
      </c>
      <c r="L10" s="110">
        <f>B10+J10</f>
        <v>-1</v>
      </c>
      <c r="M10" s="108">
        <f>K10*L10</f>
        <v>0</v>
      </c>
    </row>
    <row r="11" spans="1:13" ht="38.25" x14ac:dyDescent="0.2">
      <c r="A11" s="106"/>
      <c r="B11" s="106"/>
      <c r="C11" s="109"/>
      <c r="D11" s="35" t="s">
        <v>750</v>
      </c>
      <c r="E11" s="4" t="s">
        <v>852</v>
      </c>
      <c r="F11" s="68"/>
      <c r="G11" s="68"/>
      <c r="H11" s="68"/>
      <c r="I11" s="106"/>
      <c r="J11" s="106"/>
      <c r="K11" s="111"/>
      <c r="L11" s="111"/>
      <c r="M11" s="109"/>
    </row>
    <row r="12" spans="1:13" ht="38.25" x14ac:dyDescent="0.2">
      <c r="A12" s="106"/>
      <c r="B12" s="106"/>
      <c r="C12" s="109"/>
      <c r="D12" s="3" t="s">
        <v>228</v>
      </c>
      <c r="E12" s="4" t="s">
        <v>913</v>
      </c>
      <c r="F12" s="68"/>
      <c r="G12" s="68"/>
      <c r="H12" s="68"/>
      <c r="I12" s="106"/>
      <c r="J12" s="106"/>
      <c r="K12" s="111"/>
      <c r="L12" s="111"/>
      <c r="M12" s="109"/>
    </row>
    <row r="13" spans="1:13" ht="25.5" x14ac:dyDescent="0.2">
      <c r="A13" s="106"/>
      <c r="B13" s="106"/>
      <c r="C13" s="109"/>
      <c r="D13" s="3" t="s">
        <v>229</v>
      </c>
      <c r="E13" s="4" t="s">
        <v>809</v>
      </c>
      <c r="F13" s="68"/>
      <c r="G13" s="68"/>
      <c r="H13" s="68"/>
      <c r="I13" s="106"/>
      <c r="J13" s="106"/>
      <c r="K13" s="111"/>
      <c r="L13" s="111"/>
      <c r="M13" s="109"/>
    </row>
    <row r="14" spans="1:13" ht="38.25" x14ac:dyDescent="0.2">
      <c r="A14" s="106"/>
      <c r="B14" s="106"/>
      <c r="C14" s="109"/>
      <c r="D14" s="3" t="s">
        <v>230</v>
      </c>
      <c r="E14" s="4" t="s">
        <v>899</v>
      </c>
      <c r="F14" s="68"/>
      <c r="G14" s="68"/>
      <c r="H14" s="68"/>
      <c r="I14" s="106"/>
      <c r="J14" s="106"/>
      <c r="K14" s="111"/>
      <c r="L14" s="111"/>
      <c r="M14" s="109"/>
    </row>
    <row r="15" spans="1:13" x14ac:dyDescent="0.2">
      <c r="A15" s="106"/>
      <c r="B15" s="106"/>
      <c r="C15" s="109"/>
      <c r="D15" s="5" t="s">
        <v>231</v>
      </c>
      <c r="E15" s="9" t="s">
        <v>232</v>
      </c>
      <c r="F15" s="68"/>
      <c r="G15" s="68"/>
      <c r="H15" s="68"/>
      <c r="I15" s="106"/>
      <c r="J15" s="106"/>
      <c r="K15" s="111"/>
      <c r="L15" s="111"/>
      <c r="M15" s="109"/>
    </row>
    <row r="16" spans="1:13" ht="15.75" x14ac:dyDescent="0.25">
      <c r="A16" s="106"/>
      <c r="B16" s="106"/>
      <c r="C16" s="109"/>
      <c r="D16" s="125" t="s">
        <v>233</v>
      </c>
      <c r="E16" s="126"/>
      <c r="F16" s="126"/>
      <c r="G16" s="126"/>
      <c r="H16" s="127"/>
      <c r="I16" s="106"/>
      <c r="J16" s="106"/>
      <c r="K16" s="111"/>
      <c r="L16" s="111"/>
      <c r="M16" s="109"/>
    </row>
    <row r="17" spans="1:13" ht="38.25" x14ac:dyDescent="0.2">
      <c r="A17" s="106"/>
      <c r="B17" s="106"/>
      <c r="C17" s="109"/>
      <c r="D17" s="35" t="s">
        <v>751</v>
      </c>
      <c r="E17" s="4" t="s">
        <v>852</v>
      </c>
      <c r="F17" s="48"/>
      <c r="G17" s="48"/>
      <c r="H17" s="48"/>
      <c r="I17" s="106"/>
      <c r="J17" s="106"/>
      <c r="K17" s="111"/>
      <c r="L17" s="111"/>
      <c r="M17" s="109"/>
    </row>
    <row r="18" spans="1:13" ht="38.25" x14ac:dyDescent="0.2">
      <c r="A18" s="106"/>
      <c r="B18" s="106"/>
      <c r="C18" s="109"/>
      <c r="D18" s="3" t="s">
        <v>234</v>
      </c>
      <c r="E18" s="4" t="s">
        <v>913</v>
      </c>
      <c r="F18" s="48"/>
      <c r="G18" s="48"/>
      <c r="H18" s="48"/>
      <c r="I18" s="106"/>
      <c r="J18" s="106"/>
      <c r="K18" s="111"/>
      <c r="L18" s="111"/>
      <c r="M18" s="109"/>
    </row>
    <row r="19" spans="1:13" ht="25.5" x14ac:dyDescent="0.2">
      <c r="A19" s="106"/>
      <c r="B19" s="106"/>
      <c r="C19" s="109"/>
      <c r="D19" s="3" t="s">
        <v>235</v>
      </c>
      <c r="E19" s="4" t="s">
        <v>809</v>
      </c>
      <c r="F19" s="48"/>
      <c r="G19" s="48"/>
      <c r="H19" s="48"/>
      <c r="I19" s="106"/>
      <c r="J19" s="106"/>
      <c r="K19" s="111"/>
      <c r="L19" s="111"/>
      <c r="M19" s="109"/>
    </row>
    <row r="20" spans="1:13" ht="38.25" x14ac:dyDescent="0.2">
      <c r="A20" s="106"/>
      <c r="B20" s="106"/>
      <c r="C20" s="109"/>
      <c r="D20" s="3" t="s">
        <v>236</v>
      </c>
      <c r="E20" s="4" t="s">
        <v>899</v>
      </c>
      <c r="F20" s="48"/>
      <c r="G20" s="48"/>
      <c r="H20" s="48"/>
      <c r="I20" s="106"/>
      <c r="J20" s="106"/>
      <c r="K20" s="111"/>
      <c r="L20" s="111"/>
      <c r="M20" s="109"/>
    </row>
    <row r="21" spans="1:13" x14ac:dyDescent="0.2">
      <c r="A21" s="107"/>
      <c r="B21" s="107"/>
      <c r="C21" s="118"/>
      <c r="D21" s="5" t="s">
        <v>237</v>
      </c>
      <c r="E21" s="9" t="s">
        <v>238</v>
      </c>
      <c r="F21" s="48"/>
      <c r="G21" s="48"/>
      <c r="H21" s="48"/>
      <c r="I21" s="107"/>
      <c r="J21" s="107"/>
      <c r="K21" s="112"/>
      <c r="L21" s="112"/>
      <c r="M21" s="118"/>
    </row>
    <row r="24" spans="1:13" ht="26.25" customHeight="1" x14ac:dyDescent="0.4">
      <c r="A24" s="98" t="s">
        <v>239</v>
      </c>
      <c r="B24" s="99"/>
      <c r="C24" s="100"/>
      <c r="D24" s="117" t="s">
        <v>240</v>
      </c>
      <c r="E24" s="117"/>
      <c r="F24" s="117"/>
      <c r="G24" s="117"/>
      <c r="H24" s="117"/>
      <c r="I24" s="117"/>
      <c r="J24" s="117"/>
      <c r="K24" s="98" t="s">
        <v>241</v>
      </c>
      <c r="L24" s="99"/>
      <c r="M24" s="100"/>
    </row>
    <row r="25" spans="1:13" ht="173.25" x14ac:dyDescent="0.25">
      <c r="A25" s="32" t="s">
        <v>242</v>
      </c>
      <c r="B25" s="32" t="s">
        <v>243</v>
      </c>
      <c r="C25" s="32" t="s">
        <v>244</v>
      </c>
      <c r="D25" s="116" t="s">
        <v>245</v>
      </c>
      <c r="E25" s="116"/>
      <c r="F25" s="25" t="s">
        <v>246</v>
      </c>
      <c r="G25" s="114" t="s">
        <v>247</v>
      </c>
      <c r="H25" s="115"/>
      <c r="I25" s="25" t="s">
        <v>248</v>
      </c>
      <c r="J25" s="25" t="s">
        <v>249</v>
      </c>
      <c r="K25" s="32" t="s">
        <v>250</v>
      </c>
      <c r="L25" s="32" t="s">
        <v>251</v>
      </c>
      <c r="M25" s="32" t="s">
        <v>252</v>
      </c>
    </row>
    <row r="26" spans="1:13" x14ac:dyDescent="0.2">
      <c r="A26" s="110">
        <f>K17</f>
        <v>0</v>
      </c>
      <c r="B26" s="110">
        <f>L17</f>
        <v>0</v>
      </c>
      <c r="C26" s="119">
        <f>M17</f>
        <v>0</v>
      </c>
      <c r="D26" s="113"/>
      <c r="E26" s="113"/>
      <c r="F26" s="5"/>
      <c r="G26" s="104"/>
      <c r="H26" s="104"/>
      <c r="I26" s="105">
        <v>-1</v>
      </c>
      <c r="J26" s="105">
        <v>-1</v>
      </c>
      <c r="K26" s="110">
        <f>A26+I26</f>
        <v>-1</v>
      </c>
      <c r="L26" s="110">
        <f>B26+J26</f>
        <v>-1</v>
      </c>
      <c r="M26" s="119">
        <f>K26*L26</f>
        <v>1</v>
      </c>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1"/>
      <c r="B32" s="111"/>
      <c r="C32" s="119"/>
      <c r="D32" s="113"/>
      <c r="E32" s="113"/>
      <c r="F32" s="5"/>
      <c r="G32" s="104"/>
      <c r="H32" s="104"/>
      <c r="I32" s="106"/>
      <c r="J32" s="106"/>
      <c r="K32" s="111"/>
      <c r="L32" s="111"/>
      <c r="M32" s="119"/>
    </row>
    <row r="33" spans="1:13" x14ac:dyDescent="0.2">
      <c r="A33" s="111"/>
      <c r="B33" s="111"/>
      <c r="C33" s="119"/>
      <c r="D33" s="113"/>
      <c r="E33" s="113"/>
      <c r="F33" s="5"/>
      <c r="G33" s="104"/>
      <c r="H33" s="104"/>
      <c r="I33" s="106"/>
      <c r="J33" s="106"/>
      <c r="K33" s="111"/>
      <c r="L33" s="111"/>
      <c r="M33" s="119"/>
    </row>
    <row r="34" spans="1:13" x14ac:dyDescent="0.2">
      <c r="A34" s="112"/>
      <c r="B34" s="112"/>
      <c r="C34" s="119"/>
      <c r="D34" s="113"/>
      <c r="E34" s="113"/>
      <c r="F34" s="5"/>
      <c r="G34" s="104"/>
      <c r="H34" s="104"/>
      <c r="I34" s="107"/>
      <c r="J34" s="107"/>
      <c r="K34" s="112"/>
      <c r="L34" s="112"/>
      <c r="M34" s="119"/>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193" priority="29" operator="between">
      <formula>0</formula>
      <formula>0</formula>
    </cfRule>
  </conditionalFormatting>
  <conditionalFormatting sqref="C10">
    <cfRule type="cellIs" dxfId="192" priority="26" operator="between">
      <formula>8</formula>
      <formula>16</formula>
    </cfRule>
    <cfRule type="cellIs" dxfId="191" priority="27" operator="between">
      <formula>4</formula>
      <formula>6</formula>
    </cfRule>
    <cfRule type="cellIs" dxfId="190" priority="28" operator="between">
      <formula>0</formula>
      <formula>3</formula>
    </cfRule>
  </conditionalFormatting>
  <conditionalFormatting sqref="M10">
    <cfRule type="cellIs" dxfId="189" priority="7" operator="between">
      <formula>8</formula>
      <formula>16</formula>
    </cfRule>
    <cfRule type="cellIs" dxfId="188" priority="8" operator="between">
      <formula>4</formula>
      <formula>6</formula>
    </cfRule>
    <cfRule type="cellIs" dxfId="187" priority="9" operator="between">
      <formula>0</formula>
      <formula>3</formula>
    </cfRule>
  </conditionalFormatting>
  <conditionalFormatting sqref="M26">
    <cfRule type="cellIs" dxfId="186" priority="4" operator="between">
      <formula>8</formula>
      <formula>16</formula>
    </cfRule>
    <cfRule type="cellIs" dxfId="185" priority="5" operator="between">
      <formula>4</formula>
      <formula>6</formula>
    </cfRule>
    <cfRule type="cellIs" dxfId="184" priority="6" operator="between">
      <formula>0</formula>
      <formula>3</formula>
    </cfRule>
  </conditionalFormatting>
  <conditionalFormatting sqref="C26">
    <cfRule type="cellIs" dxfId="183" priority="1" operator="between">
      <formula>8</formula>
      <formula>16</formula>
    </cfRule>
    <cfRule type="cellIs" dxfId="182" priority="2" operator="between">
      <formula>4</formula>
      <formula>6</formula>
    </cfRule>
    <cfRule type="cellIs" dxfId="181"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'F:\Users\HOGNALE\AppData\Local\Microsoft\Windows\Temporary Internet Files\Content.Outlook\YFN29NSQ\[Fraud Risk Assessment Tool - 4.4.13.xlsx]A.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0"/>
  <sheetViews>
    <sheetView view="pageBreakPreview" topLeftCell="A4" zoomScale="70" zoomScaleNormal="75" zoomScaleSheetLayoutView="7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81">
        <v>1</v>
      </c>
    </row>
    <row r="3" spans="1:13" s="14" customFormat="1" ht="26.25" x14ac:dyDescent="0.4">
      <c r="C3" s="101" t="s">
        <v>253</v>
      </c>
      <c r="D3" s="102"/>
      <c r="E3" s="102"/>
      <c r="F3" s="102"/>
      <c r="G3" s="103"/>
      <c r="K3" s="77">
        <v>2</v>
      </c>
    </row>
    <row r="4" spans="1:13" s="13" customFormat="1" ht="110.25" x14ac:dyDescent="0.25">
      <c r="C4" s="29" t="s">
        <v>254</v>
      </c>
      <c r="D4" s="32" t="s">
        <v>255</v>
      </c>
      <c r="E4" s="32" t="s">
        <v>256</v>
      </c>
      <c r="F4" s="32" t="s">
        <v>257</v>
      </c>
      <c r="G4" s="28" t="s">
        <v>760</v>
      </c>
      <c r="K4" s="78">
        <v>2</v>
      </c>
    </row>
    <row r="5" spans="1:13" s="36" customFormat="1" ht="127.9" customHeight="1" thickBot="1" x14ac:dyDescent="0.25">
      <c r="C5" s="55" t="str">
        <f>'2. Изпълнение и пров. дейности'!A8:A8</f>
        <v>IR2</v>
      </c>
      <c r="D5" s="37" t="s">
        <v>736</v>
      </c>
      <c r="E5" s="37" t="s">
        <v>839</v>
      </c>
      <c r="F5" s="37" t="s">
        <v>780</v>
      </c>
      <c r="G5" s="38" t="s">
        <v>732</v>
      </c>
      <c r="K5" s="80">
        <v>4</v>
      </c>
    </row>
    <row r="8" spans="1:13" ht="26.25" customHeight="1" x14ac:dyDescent="0.4">
      <c r="A8" s="98" t="s">
        <v>258</v>
      </c>
      <c r="B8" s="99"/>
      <c r="C8" s="100"/>
      <c r="D8" s="98" t="s">
        <v>259</v>
      </c>
      <c r="E8" s="99"/>
      <c r="F8" s="99"/>
      <c r="G8" s="99"/>
      <c r="H8" s="99"/>
      <c r="I8" s="99"/>
      <c r="J8" s="100"/>
      <c r="K8" s="98" t="s">
        <v>260</v>
      </c>
      <c r="L8" s="99"/>
      <c r="M8" s="100"/>
    </row>
    <row r="9" spans="1:13" ht="173.25" x14ac:dyDescent="0.25">
      <c r="A9" s="32" t="s">
        <v>261</v>
      </c>
      <c r="B9" s="32" t="s">
        <v>262</v>
      </c>
      <c r="C9" s="32" t="s">
        <v>263</v>
      </c>
      <c r="D9" s="32" t="s">
        <v>264</v>
      </c>
      <c r="E9" s="32" t="s">
        <v>265</v>
      </c>
      <c r="F9" s="32" t="s">
        <v>266</v>
      </c>
      <c r="G9" s="32" t="s">
        <v>267</v>
      </c>
      <c r="H9" s="32" t="s">
        <v>268</v>
      </c>
      <c r="I9" s="32" t="s">
        <v>269</v>
      </c>
      <c r="J9" s="32" t="s">
        <v>270</v>
      </c>
      <c r="K9" s="32" t="s">
        <v>271</v>
      </c>
      <c r="L9" s="32" t="s">
        <v>272</v>
      </c>
      <c r="M9" s="32" t="s">
        <v>273</v>
      </c>
    </row>
    <row r="10" spans="1:13" ht="15.75" x14ac:dyDescent="0.25">
      <c r="A10" s="105">
        <v>1</v>
      </c>
      <c r="B10" s="105">
        <v>1</v>
      </c>
      <c r="C10" s="108">
        <f>A10*B10</f>
        <v>1</v>
      </c>
      <c r="D10" s="125" t="s">
        <v>745</v>
      </c>
      <c r="E10" s="126"/>
      <c r="F10" s="126"/>
      <c r="G10" s="126"/>
      <c r="H10" s="127"/>
      <c r="I10" s="105">
        <v>-1</v>
      </c>
      <c r="J10" s="105">
        <v>-1</v>
      </c>
      <c r="K10" s="110">
        <f>A10+I10</f>
        <v>0</v>
      </c>
      <c r="L10" s="110">
        <f>B10+J10</f>
        <v>0</v>
      </c>
      <c r="M10" s="108">
        <f>K10*L11</f>
        <v>0</v>
      </c>
    </row>
    <row r="11" spans="1:13" ht="38.25" x14ac:dyDescent="0.2">
      <c r="A11" s="106"/>
      <c r="B11" s="106"/>
      <c r="C11" s="109"/>
      <c r="D11" s="3" t="s">
        <v>274</v>
      </c>
      <c r="E11" s="6" t="s">
        <v>914</v>
      </c>
      <c r="F11" s="68"/>
      <c r="G11" s="68"/>
      <c r="H11" s="68"/>
      <c r="I11" s="106"/>
      <c r="J11" s="106"/>
      <c r="K11" s="111"/>
      <c r="L11" s="111"/>
      <c r="M11" s="109"/>
    </row>
    <row r="12" spans="1:13" ht="38.25" x14ac:dyDescent="0.2">
      <c r="A12" s="106"/>
      <c r="B12" s="106"/>
      <c r="C12" s="109"/>
      <c r="D12" s="3" t="s">
        <v>275</v>
      </c>
      <c r="E12" s="6" t="s">
        <v>830</v>
      </c>
      <c r="F12" s="92"/>
      <c r="G12" s="92"/>
      <c r="H12" s="92"/>
      <c r="I12" s="106"/>
      <c r="J12" s="106"/>
      <c r="K12" s="111"/>
      <c r="L12" s="111"/>
      <c r="M12" s="109"/>
    </row>
    <row r="13" spans="1:13" ht="25.5" x14ac:dyDescent="0.2">
      <c r="A13" s="106"/>
      <c r="B13" s="106"/>
      <c r="C13" s="109"/>
      <c r="D13" s="3" t="s">
        <v>828</v>
      </c>
      <c r="E13" s="96" t="s">
        <v>915</v>
      </c>
      <c r="F13" s="68"/>
      <c r="G13" s="68"/>
      <c r="H13" s="68"/>
      <c r="I13" s="106"/>
      <c r="J13" s="106"/>
      <c r="K13" s="111"/>
      <c r="L13" s="111"/>
      <c r="M13" s="109"/>
    </row>
    <row r="14" spans="1:13" ht="38.25" x14ac:dyDescent="0.2">
      <c r="A14" s="106"/>
      <c r="B14" s="106"/>
      <c r="C14" s="109"/>
      <c r="D14" s="3" t="s">
        <v>829</v>
      </c>
      <c r="E14" s="6" t="s">
        <v>817</v>
      </c>
      <c r="F14" s="68"/>
      <c r="G14" s="68"/>
      <c r="H14" s="68"/>
      <c r="I14" s="106"/>
      <c r="J14" s="106"/>
      <c r="K14" s="111"/>
      <c r="L14" s="111"/>
      <c r="M14" s="109"/>
    </row>
    <row r="15" spans="1:13" ht="12.75" customHeight="1" x14ac:dyDescent="0.2">
      <c r="A15" s="106"/>
      <c r="B15" s="106"/>
      <c r="C15" s="109"/>
      <c r="D15" s="5" t="s">
        <v>276</v>
      </c>
      <c r="E15" s="9" t="s">
        <v>277</v>
      </c>
      <c r="F15" s="68"/>
      <c r="G15" s="68"/>
      <c r="H15" s="68"/>
      <c r="I15" s="106"/>
      <c r="J15" s="106"/>
      <c r="K15" s="111"/>
      <c r="L15" s="111"/>
      <c r="M15" s="109"/>
    </row>
    <row r="16" spans="1:13" ht="15.75" x14ac:dyDescent="0.25">
      <c r="A16" s="106"/>
      <c r="B16" s="106"/>
      <c r="C16" s="109"/>
      <c r="D16" s="125" t="s">
        <v>818</v>
      </c>
      <c r="E16" s="126"/>
      <c r="F16" s="126"/>
      <c r="G16" s="126"/>
      <c r="H16" s="127"/>
      <c r="I16" s="106"/>
      <c r="J16" s="106"/>
      <c r="K16" s="111"/>
      <c r="L16" s="111"/>
      <c r="M16" s="109"/>
    </row>
    <row r="17" spans="1:13" ht="25.5" x14ac:dyDescent="0.2">
      <c r="A17" s="106"/>
      <c r="B17" s="106"/>
      <c r="C17" s="109"/>
      <c r="D17" s="35" t="s">
        <v>831</v>
      </c>
      <c r="E17" s="6" t="s">
        <v>819</v>
      </c>
      <c r="F17" s="68"/>
      <c r="G17" s="68"/>
      <c r="H17" s="68"/>
      <c r="I17" s="106"/>
      <c r="J17" s="106"/>
      <c r="K17" s="111"/>
      <c r="L17" s="111"/>
      <c r="M17" s="109"/>
    </row>
    <row r="18" spans="1:13" ht="38.25" x14ac:dyDescent="0.2">
      <c r="A18" s="106"/>
      <c r="B18" s="106"/>
      <c r="C18" s="109"/>
      <c r="D18" s="3" t="s">
        <v>832</v>
      </c>
      <c r="E18" s="4" t="s">
        <v>820</v>
      </c>
      <c r="F18" s="68"/>
      <c r="G18" s="68"/>
      <c r="H18" s="68"/>
      <c r="I18" s="106"/>
      <c r="J18" s="106"/>
      <c r="K18" s="111"/>
      <c r="L18" s="111"/>
      <c r="M18" s="109"/>
    </row>
    <row r="19" spans="1:13" ht="38.25" x14ac:dyDescent="0.2">
      <c r="A19" s="106"/>
      <c r="B19" s="106"/>
      <c r="C19" s="109"/>
      <c r="D19" s="3" t="s">
        <v>833</v>
      </c>
      <c r="E19" s="6" t="s">
        <v>817</v>
      </c>
      <c r="F19" s="68"/>
      <c r="G19" s="68"/>
      <c r="H19" s="68"/>
      <c r="I19" s="106"/>
      <c r="J19" s="106"/>
      <c r="K19" s="111"/>
      <c r="L19" s="111"/>
      <c r="M19" s="109"/>
    </row>
    <row r="20" spans="1:13" ht="12.75" customHeight="1" x14ac:dyDescent="0.2">
      <c r="A20" s="106"/>
      <c r="B20" s="106"/>
      <c r="C20" s="109"/>
      <c r="D20" s="5" t="s">
        <v>278</v>
      </c>
      <c r="E20" s="9" t="s">
        <v>279</v>
      </c>
      <c r="F20" s="68"/>
      <c r="G20" s="68"/>
      <c r="H20" s="68"/>
      <c r="I20" s="106"/>
      <c r="J20" s="106"/>
      <c r="K20" s="111"/>
      <c r="L20" s="111"/>
      <c r="M20" s="109"/>
    </row>
    <row r="21" spans="1:13" ht="15.75" x14ac:dyDescent="0.25">
      <c r="A21" s="106"/>
      <c r="B21" s="106"/>
      <c r="C21" s="109"/>
      <c r="D21" s="125" t="s">
        <v>781</v>
      </c>
      <c r="E21" s="126"/>
      <c r="F21" s="126"/>
      <c r="G21" s="126"/>
      <c r="H21" s="127"/>
      <c r="I21" s="106"/>
      <c r="J21" s="106"/>
      <c r="K21" s="111"/>
      <c r="L21" s="111"/>
      <c r="M21" s="109"/>
    </row>
    <row r="22" spans="1:13" s="88" customFormat="1" ht="38.25" x14ac:dyDescent="0.2">
      <c r="A22" s="106"/>
      <c r="B22" s="106"/>
      <c r="C22" s="109"/>
      <c r="D22" s="35" t="s">
        <v>834</v>
      </c>
      <c r="E22" s="6" t="s">
        <v>821</v>
      </c>
      <c r="F22" s="87"/>
      <c r="G22" s="87"/>
      <c r="H22" s="87"/>
      <c r="I22" s="106"/>
      <c r="J22" s="106"/>
      <c r="K22" s="111"/>
      <c r="L22" s="111"/>
      <c r="M22" s="109"/>
    </row>
    <row r="23" spans="1:13" ht="38.25" x14ac:dyDescent="0.2">
      <c r="A23" s="106"/>
      <c r="B23" s="106"/>
      <c r="C23" s="109"/>
      <c r="D23" s="3" t="s">
        <v>835</v>
      </c>
      <c r="E23" s="4" t="s">
        <v>916</v>
      </c>
      <c r="F23" s="68"/>
      <c r="G23" s="68"/>
      <c r="H23" s="68"/>
      <c r="I23" s="106"/>
      <c r="J23" s="106"/>
      <c r="K23" s="111"/>
      <c r="L23" s="111"/>
      <c r="M23" s="109"/>
    </row>
    <row r="24" spans="1:13" ht="38.25" x14ac:dyDescent="0.2">
      <c r="A24" s="106"/>
      <c r="B24" s="106"/>
      <c r="C24" s="109"/>
      <c r="D24" s="3" t="s">
        <v>836</v>
      </c>
      <c r="E24" s="6" t="s">
        <v>817</v>
      </c>
      <c r="F24" s="68"/>
      <c r="G24" s="68"/>
      <c r="H24" s="68"/>
      <c r="I24" s="106"/>
      <c r="J24" s="106"/>
      <c r="K24" s="111"/>
      <c r="L24" s="111"/>
      <c r="M24" s="109"/>
    </row>
    <row r="25" spans="1:13" ht="12.75" customHeight="1" x14ac:dyDescent="0.2">
      <c r="A25" s="106"/>
      <c r="B25" s="106"/>
      <c r="C25" s="109"/>
      <c r="D25" s="5" t="s">
        <v>280</v>
      </c>
      <c r="E25" s="9" t="s">
        <v>281</v>
      </c>
      <c r="F25" s="68"/>
      <c r="G25" s="68"/>
      <c r="H25" s="68"/>
      <c r="I25" s="106"/>
      <c r="J25" s="106"/>
      <c r="K25" s="111"/>
      <c r="L25" s="111"/>
      <c r="M25" s="109"/>
    </row>
    <row r="26" spans="1:13" ht="15.6" customHeight="1" x14ac:dyDescent="0.25">
      <c r="A26" s="106"/>
      <c r="B26" s="106"/>
      <c r="C26" s="109"/>
      <c r="D26" s="125" t="s">
        <v>838</v>
      </c>
      <c r="E26" s="126"/>
      <c r="F26" s="126"/>
      <c r="G26" s="126"/>
      <c r="H26" s="127"/>
      <c r="I26" s="106"/>
      <c r="J26" s="106"/>
      <c r="K26" s="111"/>
      <c r="L26" s="111"/>
      <c r="M26" s="109"/>
    </row>
    <row r="27" spans="1:13" ht="25.5" x14ac:dyDescent="0.2">
      <c r="A27" s="106"/>
      <c r="B27" s="106"/>
      <c r="C27" s="109"/>
      <c r="D27" s="3" t="s">
        <v>752</v>
      </c>
      <c r="E27" s="4" t="s">
        <v>917</v>
      </c>
      <c r="F27" s="68"/>
      <c r="G27" s="68"/>
      <c r="H27" s="68"/>
      <c r="I27" s="106"/>
      <c r="J27" s="106"/>
      <c r="K27" s="111"/>
      <c r="L27" s="111"/>
      <c r="M27" s="109"/>
    </row>
    <row r="28" spans="1:13" ht="38.25" x14ac:dyDescent="0.2">
      <c r="A28" s="106"/>
      <c r="B28" s="106"/>
      <c r="C28" s="109"/>
      <c r="D28" s="3" t="s">
        <v>837</v>
      </c>
      <c r="E28" s="6" t="s">
        <v>817</v>
      </c>
      <c r="F28" s="68"/>
      <c r="G28" s="68"/>
      <c r="H28" s="68"/>
      <c r="I28" s="106"/>
      <c r="J28" s="106"/>
      <c r="K28" s="111"/>
      <c r="L28" s="111"/>
      <c r="M28" s="109"/>
    </row>
    <row r="29" spans="1:13" ht="12.75" customHeight="1" x14ac:dyDescent="0.2">
      <c r="A29" s="107"/>
      <c r="B29" s="107"/>
      <c r="C29" s="109"/>
      <c r="D29" s="5" t="s">
        <v>282</v>
      </c>
      <c r="E29" s="9" t="s">
        <v>283</v>
      </c>
      <c r="F29" s="68"/>
      <c r="G29" s="68"/>
      <c r="H29" s="68"/>
      <c r="I29" s="107"/>
      <c r="J29" s="107"/>
      <c r="K29" s="112"/>
      <c r="L29" s="112"/>
      <c r="M29" s="109"/>
    </row>
    <row r="32" spans="1:13" ht="26.25" customHeight="1" x14ac:dyDescent="0.4">
      <c r="A32" s="98" t="s">
        <v>284</v>
      </c>
      <c r="B32" s="99"/>
      <c r="C32" s="100"/>
      <c r="D32" s="117" t="s">
        <v>285</v>
      </c>
      <c r="E32" s="117"/>
      <c r="F32" s="117"/>
      <c r="G32" s="117"/>
      <c r="H32" s="117"/>
      <c r="I32" s="117"/>
      <c r="J32" s="117"/>
      <c r="K32" s="98" t="s">
        <v>286</v>
      </c>
      <c r="L32" s="99"/>
      <c r="M32" s="100"/>
    </row>
    <row r="33" spans="1:13" ht="173.25" x14ac:dyDescent="0.25">
      <c r="A33" s="32" t="s">
        <v>287</v>
      </c>
      <c r="B33" s="32" t="s">
        <v>288</v>
      </c>
      <c r="C33" s="32" t="s">
        <v>289</v>
      </c>
      <c r="D33" s="116" t="s">
        <v>290</v>
      </c>
      <c r="E33" s="116"/>
      <c r="F33" s="25" t="s">
        <v>291</v>
      </c>
      <c r="G33" s="114" t="s">
        <v>292</v>
      </c>
      <c r="H33" s="115"/>
      <c r="I33" s="25" t="s">
        <v>293</v>
      </c>
      <c r="J33" s="25" t="s">
        <v>294</v>
      </c>
      <c r="K33" s="32" t="s">
        <v>295</v>
      </c>
      <c r="L33" s="32" t="s">
        <v>296</v>
      </c>
      <c r="M33" s="32" t="s">
        <v>297</v>
      </c>
    </row>
    <row r="34" spans="1:13" x14ac:dyDescent="0.2">
      <c r="A34" s="110">
        <f>K29</f>
        <v>0</v>
      </c>
      <c r="B34" s="110">
        <f>L29</f>
        <v>0</v>
      </c>
      <c r="C34" s="108">
        <f>M29</f>
        <v>0</v>
      </c>
      <c r="D34" s="113"/>
      <c r="E34" s="113"/>
      <c r="F34" s="5"/>
      <c r="G34" s="104"/>
      <c r="H34" s="104"/>
      <c r="I34" s="105">
        <v>-1</v>
      </c>
      <c r="J34" s="105">
        <v>-1</v>
      </c>
      <c r="K34" s="110">
        <f>A34+I34</f>
        <v>-1</v>
      </c>
      <c r="L34" s="110">
        <f>B34+J34</f>
        <v>-1</v>
      </c>
      <c r="M34" s="108">
        <f>K34*L34</f>
        <v>1</v>
      </c>
    </row>
    <row r="35" spans="1:13" x14ac:dyDescent="0.2">
      <c r="A35" s="111"/>
      <c r="B35" s="111"/>
      <c r="C35" s="109"/>
      <c r="D35" s="113"/>
      <c r="E35" s="113"/>
      <c r="F35" s="5"/>
      <c r="G35" s="104"/>
      <c r="H35" s="104"/>
      <c r="I35" s="106"/>
      <c r="J35" s="106"/>
      <c r="K35" s="111"/>
      <c r="L35" s="111"/>
      <c r="M35" s="109"/>
    </row>
    <row r="36" spans="1:13" x14ac:dyDescent="0.2">
      <c r="A36" s="111"/>
      <c r="B36" s="111"/>
      <c r="C36" s="109"/>
      <c r="D36" s="113"/>
      <c r="E36" s="113"/>
      <c r="F36" s="5"/>
      <c r="G36" s="104"/>
      <c r="H36" s="104"/>
      <c r="I36" s="106"/>
      <c r="J36" s="106"/>
      <c r="K36" s="111"/>
      <c r="L36" s="111"/>
      <c r="M36" s="109"/>
    </row>
    <row r="37" spans="1:13" x14ac:dyDescent="0.2">
      <c r="A37" s="111"/>
      <c r="B37" s="111"/>
      <c r="C37" s="109"/>
      <c r="D37" s="113"/>
      <c r="E37" s="113"/>
      <c r="F37" s="5"/>
      <c r="G37" s="104"/>
      <c r="H37" s="104"/>
      <c r="I37" s="106"/>
      <c r="J37" s="106"/>
      <c r="K37" s="111"/>
      <c r="L37" s="111"/>
      <c r="M37" s="109"/>
    </row>
    <row r="38" spans="1:13" x14ac:dyDescent="0.2">
      <c r="A38" s="111"/>
      <c r="B38" s="111"/>
      <c r="C38" s="109"/>
      <c r="D38" s="113"/>
      <c r="E38" s="113"/>
      <c r="F38" s="5"/>
      <c r="G38" s="104"/>
      <c r="H38" s="104"/>
      <c r="I38" s="106"/>
      <c r="J38" s="106"/>
      <c r="K38" s="111"/>
      <c r="L38" s="111"/>
      <c r="M38" s="109"/>
    </row>
    <row r="39" spans="1:13" x14ac:dyDescent="0.2">
      <c r="A39" s="111"/>
      <c r="B39" s="111"/>
      <c r="C39" s="109"/>
      <c r="D39" s="113"/>
      <c r="E39" s="113"/>
      <c r="F39" s="5"/>
      <c r="G39" s="104"/>
      <c r="H39" s="104"/>
      <c r="I39" s="106"/>
      <c r="J39" s="106"/>
      <c r="K39" s="111"/>
      <c r="L39" s="111"/>
      <c r="M39" s="109"/>
    </row>
    <row r="40" spans="1:13" x14ac:dyDescent="0.2">
      <c r="A40" s="111"/>
      <c r="B40" s="111"/>
      <c r="C40" s="109"/>
      <c r="D40" s="113"/>
      <c r="E40" s="113"/>
      <c r="F40" s="5"/>
      <c r="G40" s="104"/>
      <c r="H40" s="104"/>
      <c r="I40" s="106"/>
      <c r="J40" s="106"/>
      <c r="K40" s="111"/>
      <c r="L40" s="111"/>
      <c r="M40" s="109"/>
    </row>
    <row r="41" spans="1:13" x14ac:dyDescent="0.2">
      <c r="A41" s="111"/>
      <c r="B41" s="111"/>
      <c r="C41" s="109"/>
      <c r="D41" s="113"/>
      <c r="E41" s="113"/>
      <c r="F41" s="5"/>
      <c r="G41" s="104"/>
      <c r="H41" s="104"/>
      <c r="I41" s="106"/>
      <c r="J41" s="106"/>
      <c r="K41" s="111"/>
      <c r="L41" s="111"/>
      <c r="M41" s="109"/>
    </row>
    <row r="42" spans="1:13" x14ac:dyDescent="0.2">
      <c r="A42" s="112"/>
      <c r="B42" s="112"/>
      <c r="C42" s="109"/>
      <c r="D42" s="113"/>
      <c r="E42" s="113"/>
      <c r="F42" s="5"/>
      <c r="G42" s="104"/>
      <c r="H42" s="104"/>
      <c r="I42" s="107"/>
      <c r="J42" s="107"/>
      <c r="K42" s="112"/>
      <c r="L42" s="112"/>
      <c r="M42" s="109"/>
    </row>
    <row r="66" spans="2:3" x14ac:dyDescent="0.2">
      <c r="B66">
        <v>1</v>
      </c>
      <c r="C66">
        <v>-1</v>
      </c>
    </row>
    <row r="67" spans="2:3" x14ac:dyDescent="0.2">
      <c r="B67">
        <v>2</v>
      </c>
      <c r="C67">
        <v>-2</v>
      </c>
    </row>
    <row r="68" spans="2:3" x14ac:dyDescent="0.2">
      <c r="B68">
        <v>3</v>
      </c>
      <c r="C68">
        <v>-3</v>
      </c>
    </row>
    <row r="69" spans="2:3" x14ac:dyDescent="0.2">
      <c r="B69">
        <v>4</v>
      </c>
      <c r="C69">
        <v>-4</v>
      </c>
    </row>
    <row r="70" spans="2:3" x14ac:dyDescent="0.2">
      <c r="B70">
        <v>5</v>
      </c>
      <c r="C70">
        <v>-5</v>
      </c>
    </row>
  </sheetData>
  <mergeCells count="47">
    <mergeCell ref="J34:J42"/>
    <mergeCell ref="K34:K42"/>
    <mergeCell ref="L34:L42"/>
    <mergeCell ref="M34:M42"/>
    <mergeCell ref="D35:E35"/>
    <mergeCell ref="G35:H35"/>
    <mergeCell ref="D36:E36"/>
    <mergeCell ref="G36:H36"/>
    <mergeCell ref="D37:E37"/>
    <mergeCell ref="G37:H37"/>
    <mergeCell ref="I34:I42"/>
    <mergeCell ref="D40:E40"/>
    <mergeCell ref="G40:H40"/>
    <mergeCell ref="D41:E41"/>
    <mergeCell ref="G41:H41"/>
    <mergeCell ref="D42:E42"/>
    <mergeCell ref="A34:A42"/>
    <mergeCell ref="B34:B42"/>
    <mergeCell ref="C34:C42"/>
    <mergeCell ref="D34:E34"/>
    <mergeCell ref="G34:H34"/>
    <mergeCell ref="D38:E38"/>
    <mergeCell ref="G38:H38"/>
    <mergeCell ref="D39:E39"/>
    <mergeCell ref="G39:H39"/>
    <mergeCell ref="G42:H42"/>
    <mergeCell ref="K8:M8"/>
    <mergeCell ref="D33:E33"/>
    <mergeCell ref="G33:H33"/>
    <mergeCell ref="C3:G3"/>
    <mergeCell ref="A8:C8"/>
    <mergeCell ref="D8:J8"/>
    <mergeCell ref="A32:C32"/>
    <mergeCell ref="D32:J32"/>
    <mergeCell ref="A10:A29"/>
    <mergeCell ref="K32:M32"/>
    <mergeCell ref="L10:L29"/>
    <mergeCell ref="M10:M29"/>
    <mergeCell ref="D10:H10"/>
    <mergeCell ref="D16:H16"/>
    <mergeCell ref="B10:B29"/>
    <mergeCell ref="C10:C29"/>
    <mergeCell ref="D21:H21"/>
    <mergeCell ref="D26:H26"/>
    <mergeCell ref="I10:I29"/>
    <mergeCell ref="J10:J29"/>
    <mergeCell ref="K10:K29"/>
  </mergeCells>
  <conditionalFormatting sqref="A10 F11:H12 I10 F17:H20 F22:H25 F27:H29">
    <cfRule type="cellIs" dxfId="180" priority="55" operator="between">
      <formula>0</formula>
      <formula>0</formula>
    </cfRule>
  </conditionalFormatting>
  <conditionalFormatting sqref="F13:H15">
    <cfRule type="cellIs" dxfId="179" priority="42" operator="between">
      <formula>0</formula>
      <formula>0</formula>
    </cfRule>
  </conditionalFormatting>
  <conditionalFormatting sqref="B10">
    <cfRule type="cellIs" dxfId="178" priority="14" operator="between">
      <formula>0</formula>
      <formula>0</formula>
    </cfRule>
  </conditionalFormatting>
  <conditionalFormatting sqref="J10">
    <cfRule type="cellIs" dxfId="177" priority="13" operator="between">
      <formula>0</formula>
      <formula>0</formula>
    </cfRule>
  </conditionalFormatting>
  <conditionalFormatting sqref="C10">
    <cfRule type="cellIs" dxfId="176" priority="10" operator="between">
      <formula>8</formula>
      <formula>16</formula>
    </cfRule>
    <cfRule type="cellIs" dxfId="175" priority="11" operator="between">
      <formula>4</formula>
      <formula>6</formula>
    </cfRule>
    <cfRule type="cellIs" dxfId="174" priority="12" operator="between">
      <formula>0</formula>
      <formula>3</formula>
    </cfRule>
  </conditionalFormatting>
  <conditionalFormatting sqref="M10">
    <cfRule type="cellIs" dxfId="173" priority="7" operator="between">
      <formula>8</formula>
      <formula>16</formula>
    </cfRule>
    <cfRule type="cellIs" dxfId="172" priority="8" operator="between">
      <formula>4</formula>
      <formula>6</formula>
    </cfRule>
    <cfRule type="cellIs" dxfId="171" priority="9" operator="between">
      <formula>0</formula>
      <formula>3</formula>
    </cfRule>
  </conditionalFormatting>
  <conditionalFormatting sqref="M34">
    <cfRule type="cellIs" dxfId="170" priority="4" operator="between">
      <formula>8</formula>
      <formula>16</formula>
    </cfRule>
    <cfRule type="cellIs" dxfId="169" priority="5" operator="between">
      <formula>4</formula>
      <formula>6</formula>
    </cfRule>
    <cfRule type="cellIs" dxfId="168" priority="6" operator="between">
      <formula>0</formula>
      <formula>3</formula>
    </cfRule>
  </conditionalFormatting>
  <conditionalFormatting sqref="C34">
    <cfRule type="cellIs" dxfId="167" priority="1" operator="between">
      <formula>8</formula>
      <formula>16</formula>
    </cfRule>
    <cfRule type="cellIs" dxfId="166" priority="2" operator="between">
      <formula>4</formula>
      <formula>6</formula>
    </cfRule>
    <cfRule type="cellIs" dxfId="165"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4:J42">
      <formula1>negative</formula1>
    </dataValidation>
    <dataValidation type="list" allowBlank="1" showInputMessage="1" showErrorMessage="1" sqref="K2:K5">
      <formula1>$B$10</formula1>
    </dataValidation>
    <dataValidation type="list" allowBlank="1" showInputMessage="1" showErrorMessage="1" sqref="B10:B29">
      <formula1>$K$2:$K$5</formula1>
    </dataValidation>
  </dataValidations>
  <pageMargins left="0.70866141732283472" right="0.70866141732283472" top="0.74803149606299213" bottom="0.74803149606299213" header="0.31496062992125984" footer="0.31496062992125984"/>
  <pageSetup paperSize="9" scale="3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'F:\Users\HOGNALE\AppData\Local\Microsoft\Windows\Temporary Internet Files\Content.Outlook\YFN29NSQ\[Fraud Risk Assessment Tool - 4.4.13.xlsx]A. Operating Environment'!#REF!</xm:f>
          </x14:formula1>
          <xm:sqref>F15:H15 F29:H29 F25:H25 F20:H20</xm:sqref>
        </x14:dataValidation>
        <x14:dataValidation type="list" allowBlank="1" showInputMessage="1" showErrorMessage="1">
          <x14:formula1>
            <xm:f>'SR1'!$J$3:$J$4</xm:f>
          </x14:formula1>
          <xm:sqref>F11:G14 F17:G19 F22:G24 F27:G28</xm:sqref>
        </x14:dataValidation>
        <x14:dataValidation type="list" allowBlank="1" showInputMessage="1" showErrorMessage="1">
          <x14:formula1>
            <xm:f>'SR1'!$K$3:$K$5</xm:f>
          </x14:formula1>
          <xm:sqref>H11:H14 H17:H19 H22:H24 H27:H28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9"/>
  <sheetViews>
    <sheetView view="pageBreakPreview" topLeftCell="A7" zoomScale="70" zoomScaleNormal="75" zoomScaleSheetLayoutView="70" workbookViewId="0">
      <selection activeCell="D16" sqref="D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4" customFormat="1" ht="26.25" x14ac:dyDescent="0.4">
      <c r="C3" s="101" t="s">
        <v>298</v>
      </c>
      <c r="D3" s="102"/>
      <c r="E3" s="102"/>
      <c r="F3" s="102"/>
      <c r="G3" s="103"/>
    </row>
    <row r="4" spans="1:13" s="13" customFormat="1" ht="110.25" x14ac:dyDescent="0.25">
      <c r="C4" s="29" t="s">
        <v>299</v>
      </c>
      <c r="D4" s="32" t="s">
        <v>300</v>
      </c>
      <c r="E4" s="32" t="s">
        <v>301</v>
      </c>
      <c r="F4" s="32" t="s">
        <v>302</v>
      </c>
      <c r="G4" s="28" t="s">
        <v>760</v>
      </c>
    </row>
    <row r="5" spans="1:13" s="36" customFormat="1" ht="82.9" customHeight="1" thickBot="1" x14ac:dyDescent="0.25">
      <c r="C5" s="55" t="str">
        <f>'2. Изпълнение и пров. дейности'!A9:A9</f>
        <v>IR3</v>
      </c>
      <c r="D5" s="37" t="s">
        <v>737</v>
      </c>
      <c r="E5" s="37" t="s">
        <v>918</v>
      </c>
      <c r="F5" s="37" t="s">
        <v>769</v>
      </c>
      <c r="G5" s="38" t="s">
        <v>732</v>
      </c>
    </row>
    <row r="8" spans="1:13" ht="26.25" customHeight="1" x14ac:dyDescent="0.4">
      <c r="A8" s="98" t="s">
        <v>303</v>
      </c>
      <c r="B8" s="99"/>
      <c r="C8" s="100"/>
      <c r="D8" s="98" t="s">
        <v>304</v>
      </c>
      <c r="E8" s="99"/>
      <c r="F8" s="99"/>
      <c r="G8" s="99"/>
      <c r="H8" s="99"/>
      <c r="I8" s="99"/>
      <c r="J8" s="100"/>
      <c r="K8" s="98" t="s">
        <v>305</v>
      </c>
      <c r="L8" s="99"/>
      <c r="M8" s="100"/>
    </row>
    <row r="9" spans="1:13" ht="173.25" x14ac:dyDescent="0.25">
      <c r="A9" s="32" t="s">
        <v>306</v>
      </c>
      <c r="B9" s="32" t="s">
        <v>307</v>
      </c>
      <c r="C9" s="32" t="s">
        <v>308</v>
      </c>
      <c r="D9" s="32" t="s">
        <v>309</v>
      </c>
      <c r="E9" s="32" t="s">
        <v>310</v>
      </c>
      <c r="F9" s="32" t="s">
        <v>311</v>
      </c>
      <c r="G9" s="32" t="s">
        <v>312</v>
      </c>
      <c r="H9" s="32" t="s">
        <v>313</v>
      </c>
      <c r="I9" s="32" t="s">
        <v>314</v>
      </c>
      <c r="J9" s="32" t="s">
        <v>315</v>
      </c>
      <c r="K9" s="32" t="s">
        <v>316</v>
      </c>
      <c r="L9" s="32" t="s">
        <v>317</v>
      </c>
      <c r="M9" s="32" t="s">
        <v>318</v>
      </c>
    </row>
    <row r="10" spans="1:13" ht="15.75" customHeight="1" x14ac:dyDescent="0.25">
      <c r="A10" s="105">
        <v>1</v>
      </c>
      <c r="B10" s="105">
        <v>1</v>
      </c>
      <c r="C10" s="119">
        <f>A10*B10</f>
        <v>1</v>
      </c>
      <c r="D10" s="125" t="s">
        <v>319</v>
      </c>
      <c r="E10" s="126"/>
      <c r="F10" s="126"/>
      <c r="G10" s="126"/>
      <c r="H10" s="127"/>
      <c r="I10" s="105">
        <v>-1</v>
      </c>
      <c r="J10" s="105">
        <v>-1</v>
      </c>
      <c r="K10" s="110">
        <f>A10+I10</f>
        <v>0</v>
      </c>
      <c r="L10" s="110">
        <f>B10+J10</f>
        <v>0</v>
      </c>
      <c r="M10" s="119">
        <f>K10*L10</f>
        <v>0</v>
      </c>
    </row>
    <row r="11" spans="1:13" s="88" customFormat="1" ht="72.599999999999994" customHeight="1" x14ac:dyDescent="0.2">
      <c r="A11" s="106"/>
      <c r="B11" s="106"/>
      <c r="C11" s="119"/>
      <c r="D11" s="35" t="s">
        <v>782</v>
      </c>
      <c r="E11" s="6" t="s">
        <v>914</v>
      </c>
      <c r="F11" s="87"/>
      <c r="G11" s="87"/>
      <c r="H11" s="87"/>
      <c r="I11" s="106"/>
      <c r="J11" s="106"/>
      <c r="K11" s="111"/>
      <c r="L11" s="111"/>
      <c r="M11" s="119"/>
    </row>
    <row r="12" spans="1:13" ht="46.15" customHeight="1" x14ac:dyDescent="0.2">
      <c r="A12" s="106"/>
      <c r="B12" s="106"/>
      <c r="C12" s="119"/>
      <c r="D12" s="3" t="s">
        <v>320</v>
      </c>
      <c r="E12" s="4" t="s">
        <v>919</v>
      </c>
      <c r="F12" s="68"/>
      <c r="G12" s="68"/>
      <c r="H12" s="68"/>
      <c r="I12" s="106"/>
      <c r="J12" s="106"/>
      <c r="K12" s="111"/>
      <c r="L12" s="111"/>
      <c r="M12" s="119"/>
    </row>
    <row r="13" spans="1:13" ht="38.25" x14ac:dyDescent="0.2">
      <c r="A13" s="106"/>
      <c r="B13" s="106"/>
      <c r="C13" s="119"/>
      <c r="D13" s="3" t="s">
        <v>321</v>
      </c>
      <c r="E13" s="6" t="s">
        <v>817</v>
      </c>
      <c r="F13" s="68"/>
      <c r="G13" s="68"/>
      <c r="H13" s="68"/>
      <c r="I13" s="106"/>
      <c r="J13" s="106"/>
      <c r="K13" s="111"/>
      <c r="L13" s="111"/>
      <c r="M13" s="119"/>
    </row>
    <row r="14" spans="1:13" x14ac:dyDescent="0.2">
      <c r="A14" s="106"/>
      <c r="B14" s="106"/>
      <c r="C14" s="119"/>
      <c r="D14" s="5" t="s">
        <v>322</v>
      </c>
      <c r="E14" s="9" t="s">
        <v>323</v>
      </c>
      <c r="F14" s="68"/>
      <c r="G14" s="68"/>
      <c r="H14" s="68"/>
      <c r="I14" s="106"/>
      <c r="J14" s="106"/>
      <c r="K14" s="111"/>
      <c r="L14" s="111"/>
      <c r="M14" s="119"/>
    </row>
    <row r="15" spans="1:13" ht="15.75" x14ac:dyDescent="0.25">
      <c r="A15" s="106"/>
      <c r="B15" s="106"/>
      <c r="C15" s="119"/>
      <c r="D15" s="125" t="s">
        <v>324</v>
      </c>
      <c r="E15" s="126"/>
      <c r="F15" s="126"/>
      <c r="G15" s="126"/>
      <c r="H15" s="127"/>
      <c r="I15" s="106"/>
      <c r="J15" s="106"/>
      <c r="K15" s="111"/>
      <c r="L15" s="111"/>
      <c r="M15" s="119"/>
    </row>
    <row r="16" spans="1:13" ht="82.15" customHeight="1" x14ac:dyDescent="0.2">
      <c r="A16" s="106"/>
      <c r="B16" s="106"/>
      <c r="C16" s="119"/>
      <c r="D16" s="3" t="s">
        <v>840</v>
      </c>
      <c r="E16" s="4" t="s">
        <v>920</v>
      </c>
      <c r="F16" s="68"/>
      <c r="G16" s="68"/>
      <c r="H16" s="68"/>
      <c r="I16" s="106"/>
      <c r="J16" s="106"/>
      <c r="K16" s="111"/>
      <c r="L16" s="111"/>
      <c r="M16" s="119"/>
    </row>
    <row r="17" spans="1:13" ht="25.5" x14ac:dyDescent="0.2">
      <c r="A17" s="106"/>
      <c r="B17" s="106"/>
      <c r="C17" s="119"/>
      <c r="D17" s="3" t="s">
        <v>841</v>
      </c>
      <c r="E17" s="4" t="s">
        <v>827</v>
      </c>
      <c r="F17" s="68"/>
      <c r="G17" s="68"/>
      <c r="H17" s="68"/>
      <c r="I17" s="106"/>
      <c r="J17" s="106"/>
      <c r="K17" s="111"/>
      <c r="L17" s="111"/>
      <c r="M17" s="119"/>
    </row>
    <row r="18" spans="1:13" ht="15" customHeight="1" x14ac:dyDescent="0.2">
      <c r="A18" s="106"/>
      <c r="B18" s="106"/>
      <c r="C18" s="119"/>
      <c r="D18" s="5" t="s">
        <v>325</v>
      </c>
      <c r="E18" s="9" t="s">
        <v>326</v>
      </c>
      <c r="F18" s="68"/>
      <c r="G18" s="68"/>
      <c r="H18" s="68"/>
      <c r="I18" s="106"/>
      <c r="J18" s="106"/>
      <c r="K18" s="111"/>
      <c r="L18" s="111"/>
      <c r="M18" s="119"/>
    </row>
    <row r="21" spans="1:13" ht="26.25" customHeight="1" x14ac:dyDescent="0.4">
      <c r="A21" s="98" t="s">
        <v>822</v>
      </c>
      <c r="B21" s="99"/>
      <c r="C21" s="100"/>
      <c r="D21" s="117" t="s">
        <v>327</v>
      </c>
      <c r="E21" s="117"/>
      <c r="F21" s="117"/>
      <c r="G21" s="117"/>
      <c r="H21" s="117"/>
      <c r="I21" s="117"/>
      <c r="J21" s="117"/>
      <c r="K21" s="98" t="s">
        <v>328</v>
      </c>
      <c r="L21" s="99"/>
      <c r="M21" s="100"/>
    </row>
    <row r="22" spans="1:13" ht="173.25" x14ac:dyDescent="0.25">
      <c r="A22" s="32" t="s">
        <v>329</v>
      </c>
      <c r="B22" s="32" t="s">
        <v>330</v>
      </c>
      <c r="C22" s="32" t="s">
        <v>331</v>
      </c>
      <c r="D22" s="116" t="s">
        <v>332</v>
      </c>
      <c r="E22" s="116"/>
      <c r="F22" s="25" t="s">
        <v>333</v>
      </c>
      <c r="G22" s="114" t="s">
        <v>334</v>
      </c>
      <c r="H22" s="115"/>
      <c r="I22" s="25" t="s">
        <v>335</v>
      </c>
      <c r="J22" s="25" t="s">
        <v>336</v>
      </c>
      <c r="K22" s="32" t="s">
        <v>337</v>
      </c>
      <c r="L22" s="32" t="s">
        <v>338</v>
      </c>
      <c r="M22" s="32" t="s">
        <v>339</v>
      </c>
    </row>
    <row r="23" spans="1:13" x14ac:dyDescent="0.2">
      <c r="A23" s="110">
        <f>K10</f>
        <v>0</v>
      </c>
      <c r="B23" s="110">
        <f>L10</f>
        <v>0</v>
      </c>
      <c r="C23" s="119">
        <f>M10</f>
        <v>0</v>
      </c>
      <c r="D23" s="113"/>
      <c r="E23" s="113"/>
      <c r="F23" s="5"/>
      <c r="G23" s="104"/>
      <c r="H23" s="104"/>
      <c r="I23" s="105">
        <v>-1</v>
      </c>
      <c r="J23" s="105">
        <v>-1</v>
      </c>
      <c r="K23" s="110">
        <f>A23+I23</f>
        <v>-1</v>
      </c>
      <c r="L23" s="110">
        <f>B23+J23</f>
        <v>-1</v>
      </c>
      <c r="M23" s="119">
        <f>K23*L23</f>
        <v>1</v>
      </c>
    </row>
    <row r="24" spans="1:13" x14ac:dyDescent="0.2">
      <c r="A24" s="111"/>
      <c r="B24" s="111"/>
      <c r="C24" s="119"/>
      <c r="D24" s="113"/>
      <c r="E24" s="113"/>
      <c r="F24" s="5"/>
      <c r="G24" s="104"/>
      <c r="H24" s="104"/>
      <c r="I24" s="106"/>
      <c r="J24" s="106"/>
      <c r="K24" s="111"/>
      <c r="L24" s="111"/>
      <c r="M24" s="119"/>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2"/>
      <c r="B31" s="112"/>
      <c r="C31" s="119"/>
      <c r="D31" s="113"/>
      <c r="E31" s="113"/>
      <c r="F31" s="5"/>
      <c r="G31" s="104"/>
      <c r="H31" s="104"/>
      <c r="I31" s="107"/>
      <c r="J31" s="107"/>
      <c r="K31" s="112"/>
      <c r="L31" s="112"/>
      <c r="M31" s="119"/>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mergeCells count="45">
    <mergeCell ref="M23:M31"/>
    <mergeCell ref="D24:E24"/>
    <mergeCell ref="G24:H24"/>
    <mergeCell ref="D25:E25"/>
    <mergeCell ref="G25:H25"/>
    <mergeCell ref="D26:E26"/>
    <mergeCell ref="G26:H26"/>
    <mergeCell ref="I23:I31"/>
    <mergeCell ref="D29:E29"/>
    <mergeCell ref="G29:H29"/>
    <mergeCell ref="D30:E30"/>
    <mergeCell ref="G30:H30"/>
    <mergeCell ref="D31:E31"/>
    <mergeCell ref="C10:C18"/>
    <mergeCell ref="K10:K18"/>
    <mergeCell ref="L10:L18"/>
    <mergeCell ref="A23:A31"/>
    <mergeCell ref="B23:B31"/>
    <mergeCell ref="C23:C31"/>
    <mergeCell ref="D23:E23"/>
    <mergeCell ref="G23:H23"/>
    <mergeCell ref="D27:E27"/>
    <mergeCell ref="G27:H27"/>
    <mergeCell ref="D28:E28"/>
    <mergeCell ref="G28:H28"/>
    <mergeCell ref="G31:H31"/>
    <mergeCell ref="J23:J31"/>
    <mergeCell ref="K23:K31"/>
    <mergeCell ref="L23:L31"/>
    <mergeCell ref="K8:M8"/>
    <mergeCell ref="D22:E22"/>
    <mergeCell ref="G22:H22"/>
    <mergeCell ref="C3:G3"/>
    <mergeCell ref="A8:C8"/>
    <mergeCell ref="D8:J8"/>
    <mergeCell ref="A21:C21"/>
    <mergeCell ref="D21:J21"/>
    <mergeCell ref="D10:H10"/>
    <mergeCell ref="A10:A18"/>
    <mergeCell ref="I10:I18"/>
    <mergeCell ref="J10:J18"/>
    <mergeCell ref="K21:M21"/>
    <mergeCell ref="M10:M18"/>
    <mergeCell ref="D15:H15"/>
    <mergeCell ref="B10:B18"/>
  </mergeCells>
  <conditionalFormatting sqref="A10 F11:H11 I10 F16:H18">
    <cfRule type="cellIs" dxfId="164" priority="64" operator="between">
      <formula>0</formula>
      <formula>0</formula>
    </cfRule>
  </conditionalFormatting>
  <conditionalFormatting sqref="F12:H14">
    <cfRule type="cellIs" dxfId="163" priority="44" operator="between">
      <formula>0</formula>
      <formula>0</formula>
    </cfRule>
  </conditionalFormatting>
  <conditionalFormatting sqref="B10">
    <cfRule type="cellIs" dxfId="162" priority="30" operator="between">
      <formula>0</formula>
      <formula>0</formula>
    </cfRule>
  </conditionalFormatting>
  <conditionalFormatting sqref="J10">
    <cfRule type="cellIs" dxfId="161" priority="29"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M23">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C23">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3:J31 I10">
      <formula1>negative</formula1>
    </dataValidation>
  </dataValidations>
  <pageMargins left="0.70866141732283472" right="0.70866141732283472" top="0.74803149606299213" bottom="0.74803149606299213" header="0.31496062992125984" footer="0.31496062992125984"/>
  <pageSetup paperSize="9" scale="43"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'F:\Users\HOGNALE\AppData\Local\Microsoft\Windows\Temporary Internet Files\Content.Outlook\YFN29NSQ\[Fraud Risk Assessment Tool - 4.4.13.xlsx]A. Operating Environment'!#REF!</xm:f>
          </x14:formula1>
          <xm:sqref>F14:H14 F18:H18</xm:sqref>
        </x14:dataValidation>
        <x14:dataValidation type="list" allowBlank="1" showInputMessage="1" showErrorMessage="1">
          <x14:formula1>
            <xm:f>'SR1'!$J$3:$J$4</xm:f>
          </x14:formula1>
          <xm:sqref>F11:G13 F16:G17</xm:sqref>
        </x14:dataValidation>
        <x14:dataValidation type="list" allowBlank="1" showInputMessage="1" showErrorMessage="1">
          <x14:formula1>
            <xm:f>'SR1'!$K$3:$K$5</xm:f>
          </x14:formula1>
          <xm:sqref>H11:H13 H16:H17</xm:sqref>
        </x14:dataValidation>
        <x14:dataValidation type="list" allowBlank="1" showInputMessage="1" showErrorMessage="1">
          <x14:formula1>
            <xm:f>'SR1'!$K$3:$K$4</xm:f>
          </x14:formula1>
          <xm:sqref>J10:J18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21</vt:i4>
      </vt:variant>
    </vt:vector>
  </HeadingPairs>
  <TitlesOfParts>
    <vt:vector size="41" baseType="lpstr">
      <vt:lpstr>1. Подбор на кандидатите</vt:lpstr>
      <vt:lpstr>SR1</vt:lpstr>
      <vt:lpstr>SR2</vt:lpstr>
      <vt:lpstr>SR3</vt:lpstr>
      <vt:lpstr>SRX</vt:lpstr>
      <vt:lpstr>2. Изпълнение и пров. дейности</vt:lpstr>
      <vt:lpstr>IR1</vt:lpstr>
      <vt:lpstr>IR2</vt:lpstr>
      <vt:lpstr>IR3</vt:lpstr>
      <vt:lpstr>IR4</vt:lpstr>
      <vt:lpstr>IR5</vt:lpstr>
      <vt:lpstr>IR6</vt:lpstr>
      <vt:lpstr>IR7</vt:lpstr>
      <vt:lpstr>IR8</vt:lpstr>
      <vt:lpstr>IR9</vt:lpstr>
      <vt:lpstr>IR10</vt:lpstr>
      <vt:lpstr>3. Контрол и плащания</vt:lpstr>
      <vt:lpstr>CR1</vt:lpstr>
      <vt:lpstr>CR2</vt:lpstr>
      <vt:lpstr>CRX</vt:lpstr>
      <vt:lpstr>negative</vt:lpstr>
      <vt:lpstr>positive</vt:lpstr>
      <vt:lpstr>'2. Изпълнение и пров. дейности'!Print_Area</vt:lpstr>
      <vt:lpstr>'3. Контрол и плащания'!Print_Area</vt:lpstr>
      <vt:lpstr>'CR1'!Print_Area</vt:lpstr>
      <vt:lpstr>'CR2'!Print_Area</vt:lpstr>
      <vt:lpstr>CRX!Print_Area</vt:lpstr>
      <vt:lpstr>'IR1'!Print_Area</vt:lpstr>
      <vt:lpstr>'IR10'!Print_Area</vt:lpstr>
      <vt:lpstr>'IR2'!Print_Area</vt:lpstr>
      <vt:lpstr>'IR3'!Print_Area</vt:lpstr>
      <vt:lpstr>'IR4'!Print_Area</vt:lpstr>
      <vt:lpstr>'IR5'!Print_Area</vt:lpstr>
      <vt:lpstr>'IR6'!Print_Area</vt:lpstr>
      <vt:lpstr>'IR7'!Print_Area</vt:lpstr>
      <vt:lpstr>'IR8'!Print_Area</vt:lpstr>
      <vt:lpstr>'IR9'!Print_Area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Ирена Данкова</cp:lastModifiedBy>
  <cp:lastPrinted>2013-04-29T21:10:08Z</cp:lastPrinted>
  <dcterms:created xsi:type="dcterms:W3CDTF">2013-01-09T11:58:16Z</dcterms:created>
  <dcterms:modified xsi:type="dcterms:W3CDTF">2023-05-29T08:37:49Z</dcterms:modified>
</cp:coreProperties>
</file>